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nakan\Downloads\"/>
    </mc:Choice>
  </mc:AlternateContent>
  <xr:revisionPtr revIDLastSave="0" documentId="8_{DDF5E241-1B64-4E09-B03F-963E9EEC4544}" xr6:coauthVersionLast="47" xr6:coauthVersionMax="47" xr10:uidLastSave="{00000000-0000-0000-0000-000000000000}"/>
  <bookViews>
    <workbookView xWindow="18285" yWindow="-16320" windowWidth="29040" windowHeight="15840" autoFilterDateGrouping="0" xr2:uid="{6A97511B-8ED5-45E3-86B1-366E55489E64}"/>
  </bookViews>
  <sheets>
    <sheet name="入力シート" sheetId="1" r:id="rId1"/>
    <sheet name="参加申込" sheetId="4" r:id="rId2"/>
    <sheet name="メンバー表" sheetId="2" r:id="rId3"/>
    <sheet name="都大会プログラム原稿" sheetId="3" r:id="rId4"/>
    <sheet name="交代用紙" sheetId="5" r:id="rId5"/>
  </sheets>
  <definedNames>
    <definedName name="_xlnm.Print_Area" localSheetId="1">参加申込!$A$1:$AV$43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1" i="2" l="1"/>
  <c r="E64" i="1"/>
  <c r="F64" i="1"/>
  <c r="G64" i="1"/>
  <c r="H64" i="1"/>
  <c r="I64" i="1"/>
  <c r="J64" i="1"/>
  <c r="K64" i="1"/>
  <c r="L64" i="1"/>
  <c r="M64" i="1"/>
  <c r="N64" i="1"/>
  <c r="E79" i="1"/>
  <c r="F79" i="1"/>
  <c r="G79" i="1"/>
  <c r="H79" i="1"/>
  <c r="I79" i="1"/>
  <c r="J79" i="1"/>
  <c r="K79" i="1"/>
  <c r="L79" i="1"/>
  <c r="M79" i="1"/>
  <c r="E65" i="1"/>
  <c r="F65" i="1"/>
  <c r="G65" i="1"/>
  <c r="H65" i="1"/>
  <c r="I65" i="1"/>
  <c r="J65" i="1"/>
  <c r="K65" i="1"/>
  <c r="L65" i="1"/>
  <c r="M65" i="1"/>
  <c r="N65" i="1"/>
  <c r="E80" i="1"/>
  <c r="F80" i="1"/>
  <c r="G80" i="1"/>
  <c r="H80" i="1"/>
  <c r="I80" i="1"/>
  <c r="J80" i="1"/>
  <c r="K80" i="1"/>
  <c r="L80" i="1"/>
  <c r="M80" i="1"/>
  <c r="E66" i="1"/>
  <c r="F66" i="1"/>
  <c r="G66" i="1"/>
  <c r="H66" i="1"/>
  <c r="I66" i="1"/>
  <c r="J66" i="1"/>
  <c r="K66" i="1"/>
  <c r="L66" i="1"/>
  <c r="M66" i="1"/>
  <c r="N66" i="1"/>
  <c r="E81" i="1"/>
  <c r="F81" i="1"/>
  <c r="G81" i="1"/>
  <c r="H81" i="1"/>
  <c r="I81" i="1"/>
  <c r="J81" i="1"/>
  <c r="K81" i="1"/>
  <c r="L81" i="1"/>
  <c r="M81" i="1"/>
  <c r="E67" i="1"/>
  <c r="F67" i="1"/>
  <c r="G67" i="1"/>
  <c r="H67" i="1"/>
  <c r="I67" i="1"/>
  <c r="J67" i="1"/>
  <c r="K67" i="1"/>
  <c r="L67" i="1"/>
  <c r="M67" i="1"/>
  <c r="N67" i="1"/>
  <c r="E82" i="1"/>
  <c r="F82" i="1"/>
  <c r="G82" i="1"/>
  <c r="H82" i="1"/>
  <c r="I82" i="1"/>
  <c r="J82" i="1"/>
  <c r="K82" i="1"/>
  <c r="L82" i="1"/>
  <c r="M82" i="1"/>
  <c r="E68" i="1"/>
  <c r="F68" i="1"/>
  <c r="G68" i="1"/>
  <c r="H68" i="1"/>
  <c r="I68" i="1"/>
  <c r="J68" i="1"/>
  <c r="K68" i="1"/>
  <c r="L68" i="1"/>
  <c r="M68" i="1"/>
  <c r="N68" i="1"/>
  <c r="E83" i="1"/>
  <c r="F83" i="1"/>
  <c r="G83" i="1"/>
  <c r="H83" i="1"/>
  <c r="I83" i="1"/>
  <c r="J83" i="1"/>
  <c r="K83" i="1"/>
  <c r="L83" i="1"/>
  <c r="M83" i="1"/>
  <c r="E69" i="1"/>
  <c r="F69" i="1"/>
  <c r="G69" i="1"/>
  <c r="H69" i="1"/>
  <c r="I69" i="1"/>
  <c r="J69" i="1"/>
  <c r="K69" i="1"/>
  <c r="L69" i="1"/>
  <c r="M69" i="1"/>
  <c r="N69" i="1"/>
  <c r="E84" i="1"/>
  <c r="F84" i="1"/>
  <c r="G84" i="1"/>
  <c r="H84" i="1"/>
  <c r="I84" i="1"/>
  <c r="J84" i="1"/>
  <c r="K84" i="1"/>
  <c r="L84" i="1"/>
  <c r="M84" i="1"/>
  <c r="E70" i="1"/>
  <c r="F70" i="1"/>
  <c r="G70" i="1"/>
  <c r="H70" i="1"/>
  <c r="I70" i="1"/>
  <c r="J70" i="1"/>
  <c r="K70" i="1"/>
  <c r="L70" i="1"/>
  <c r="M70" i="1"/>
  <c r="N70" i="1"/>
  <c r="E85" i="1"/>
  <c r="F85" i="1"/>
  <c r="G85" i="1"/>
  <c r="H85" i="1"/>
  <c r="I85" i="1"/>
  <c r="J85" i="1"/>
  <c r="K85" i="1"/>
  <c r="L85" i="1"/>
  <c r="M85" i="1"/>
  <c r="E71" i="1"/>
  <c r="F71" i="1"/>
  <c r="G71" i="1"/>
  <c r="H71" i="1"/>
  <c r="I71" i="1"/>
  <c r="J71" i="1"/>
  <c r="K71" i="1"/>
  <c r="L71" i="1"/>
  <c r="M71" i="1"/>
  <c r="N71" i="1"/>
  <c r="E86" i="1"/>
  <c r="F86" i="1"/>
  <c r="G86" i="1"/>
  <c r="H86" i="1"/>
  <c r="I86" i="1"/>
  <c r="J86" i="1"/>
  <c r="K86" i="1"/>
  <c r="L86" i="1"/>
  <c r="M86" i="1"/>
  <c r="E72" i="1"/>
  <c r="F72" i="1"/>
  <c r="G72" i="1"/>
  <c r="H72" i="1"/>
  <c r="I72" i="1"/>
  <c r="J72" i="1"/>
  <c r="K72" i="1"/>
  <c r="L72" i="1"/>
  <c r="M72" i="1"/>
  <c r="N72" i="1"/>
  <c r="E87" i="1"/>
  <c r="F87" i="1"/>
  <c r="G87" i="1"/>
  <c r="H87" i="1"/>
  <c r="I87" i="1"/>
  <c r="J87" i="1"/>
  <c r="K87" i="1"/>
  <c r="L87" i="1"/>
  <c r="M87" i="1"/>
  <c r="E73" i="1"/>
  <c r="F73" i="1"/>
  <c r="G73" i="1"/>
  <c r="H73" i="1"/>
  <c r="I73" i="1"/>
  <c r="J73" i="1"/>
  <c r="K73" i="1"/>
  <c r="L73" i="1"/>
  <c r="M73" i="1"/>
  <c r="N73" i="1"/>
  <c r="E88" i="1"/>
  <c r="F88" i="1"/>
  <c r="G88" i="1"/>
  <c r="H88" i="1"/>
  <c r="I88" i="1"/>
  <c r="J88" i="1"/>
  <c r="K88" i="1"/>
  <c r="L88" i="1"/>
  <c r="M88" i="1"/>
  <c r="E74" i="1"/>
  <c r="F74" i="1"/>
  <c r="G74" i="1"/>
  <c r="H74" i="1"/>
  <c r="I74" i="1"/>
  <c r="J74" i="1"/>
  <c r="K74" i="1"/>
  <c r="L74" i="1"/>
  <c r="M74" i="1"/>
  <c r="N74" i="1"/>
  <c r="E89" i="1"/>
  <c r="F89" i="1"/>
  <c r="G89" i="1"/>
  <c r="H89" i="1"/>
  <c r="I89" i="1"/>
  <c r="J89" i="1"/>
  <c r="K89" i="1"/>
  <c r="L89" i="1"/>
  <c r="M89" i="1"/>
  <c r="E75" i="1"/>
  <c r="F75" i="1"/>
  <c r="G75" i="1"/>
  <c r="H75" i="1"/>
  <c r="I75" i="1"/>
  <c r="J75" i="1"/>
  <c r="K75" i="1"/>
  <c r="L75" i="1"/>
  <c r="M75" i="1"/>
  <c r="N75" i="1"/>
  <c r="E90" i="1"/>
  <c r="F90" i="1"/>
  <c r="G90" i="1"/>
  <c r="H90" i="1"/>
  <c r="I90" i="1"/>
  <c r="J90" i="1"/>
  <c r="K90" i="1"/>
  <c r="L90" i="1"/>
  <c r="M90" i="1"/>
  <c r="E76" i="1"/>
  <c r="F76" i="1"/>
  <c r="G76" i="1"/>
  <c r="H76" i="1"/>
  <c r="I76" i="1"/>
  <c r="J76" i="1"/>
  <c r="K76" i="1"/>
  <c r="L76" i="1"/>
  <c r="M76" i="1"/>
  <c r="N76" i="1"/>
  <c r="E91" i="1"/>
  <c r="F91" i="1"/>
  <c r="G91" i="1"/>
  <c r="H91" i="1"/>
  <c r="I91" i="1"/>
  <c r="J91" i="1"/>
  <c r="K91" i="1"/>
  <c r="L91" i="1"/>
  <c r="M91" i="1"/>
  <c r="E77" i="1"/>
  <c r="F77" i="1"/>
  <c r="G77" i="1"/>
  <c r="H77" i="1"/>
  <c r="I77" i="1"/>
  <c r="J77" i="1"/>
  <c r="K77" i="1"/>
  <c r="L77" i="1"/>
  <c r="M77" i="1"/>
  <c r="N77" i="1"/>
  <c r="E92" i="1"/>
  <c r="F92" i="1"/>
  <c r="G92" i="1"/>
  <c r="H92" i="1"/>
  <c r="I92" i="1"/>
  <c r="J92" i="1"/>
  <c r="K92" i="1"/>
  <c r="L92" i="1"/>
  <c r="M92" i="1"/>
  <c r="K78" i="1"/>
  <c r="L78" i="1"/>
  <c r="M78" i="1"/>
  <c r="G63" i="1"/>
  <c r="H63" i="1"/>
  <c r="I63" i="1"/>
  <c r="J63" i="1"/>
  <c r="K63" i="1"/>
  <c r="L63" i="1"/>
  <c r="M63" i="1"/>
  <c r="N63" i="1"/>
  <c r="E78" i="1"/>
  <c r="F78" i="1"/>
  <c r="G78" i="1"/>
  <c r="H78" i="1"/>
  <c r="I78" i="1"/>
  <c r="J78" i="1"/>
  <c r="F63" i="1"/>
  <c r="E63" i="1"/>
  <c r="S46" i="1"/>
  <c r="AB26" i="4"/>
  <c r="AV23" i="4"/>
  <c r="U18" i="3"/>
  <c r="AQ23" i="4"/>
  <c r="P18" i="3"/>
  <c r="AO23" i="4"/>
  <c r="AM23" i="4"/>
  <c r="AK23" i="4"/>
  <c r="J18" i="3"/>
  <c r="AF23" i="4"/>
  <c r="C20" i="2"/>
  <c r="U37" i="2"/>
  <c r="AD23" i="4"/>
  <c r="B20" i="2"/>
  <c r="AB23" i="4"/>
  <c r="AV22" i="4"/>
  <c r="G34" i="2"/>
  <c r="AQ22" i="4"/>
  <c r="C34" i="2"/>
  <c r="U51" i="2"/>
  <c r="AO22" i="4"/>
  <c r="N17" i="3"/>
  <c r="AM22" i="4"/>
  <c r="AK22" i="4"/>
  <c r="G19" i="2"/>
  <c r="AF22" i="4"/>
  <c r="E17" i="3"/>
  <c r="AD22" i="4"/>
  <c r="C17" i="3"/>
  <c r="AB22" i="4"/>
  <c r="AV21" i="4"/>
  <c r="U16" i="3"/>
  <c r="AQ21" i="4"/>
  <c r="C33" i="2"/>
  <c r="U50" i="2"/>
  <c r="AO21" i="4"/>
  <c r="N16" i="3"/>
  <c r="AM21" i="4"/>
  <c r="AK21" i="4"/>
  <c r="J16" i="3"/>
  <c r="AF21" i="4"/>
  <c r="E16" i="3"/>
  <c r="AD21" i="4"/>
  <c r="B18" i="2"/>
  <c r="AB21" i="4"/>
  <c r="AV20" i="4"/>
  <c r="G32" i="2"/>
  <c r="AQ20" i="4"/>
  <c r="C32" i="2"/>
  <c r="U49" i="2"/>
  <c r="AO20" i="4"/>
  <c r="B32" i="2"/>
  <c r="AM20" i="4"/>
  <c r="AK20" i="4"/>
  <c r="G17" i="2"/>
  <c r="AF20" i="4"/>
  <c r="E15" i="3"/>
  <c r="AD20" i="4"/>
  <c r="B17" i="2"/>
  <c r="AB20" i="4"/>
  <c r="AV19" i="4"/>
  <c r="G31" i="2"/>
  <c r="AQ19" i="4"/>
  <c r="C31" i="2"/>
  <c r="U48" i="2"/>
  <c r="AO19" i="4"/>
  <c r="B31" i="2"/>
  <c r="AM19" i="4"/>
  <c r="AK19" i="4"/>
  <c r="G16" i="2"/>
  <c r="AF19" i="4"/>
  <c r="E14" i="3"/>
  <c r="AD19" i="4"/>
  <c r="C14" i="3"/>
  <c r="AB19" i="4"/>
  <c r="AV18" i="4"/>
  <c r="U13" i="3"/>
  <c r="AQ18" i="4"/>
  <c r="P13" i="3"/>
  <c r="AO18" i="4"/>
  <c r="B30" i="2"/>
  <c r="AM18" i="4"/>
  <c r="AK18" i="4"/>
  <c r="G15" i="2"/>
  <c r="AF18" i="4"/>
  <c r="C15" i="2"/>
  <c r="U32" i="2"/>
  <c r="AD18" i="4"/>
  <c r="C13" i="3"/>
  <c r="AB18" i="4"/>
  <c r="AV17" i="4"/>
  <c r="U12" i="3"/>
  <c r="AQ17" i="4"/>
  <c r="C29" i="2"/>
  <c r="U46" i="2"/>
  <c r="AO17" i="4"/>
  <c r="B29" i="2"/>
  <c r="AM17" i="4"/>
  <c r="AK17" i="4"/>
  <c r="J12" i="3"/>
  <c r="AF17" i="4"/>
  <c r="C14" i="2"/>
  <c r="U31" i="2"/>
  <c r="AD17" i="4"/>
  <c r="B14" i="2"/>
  <c r="AB17" i="4"/>
  <c r="AV16" i="4"/>
  <c r="U11" i="3"/>
  <c r="AQ16" i="4"/>
  <c r="C28" i="2"/>
  <c r="U45" i="2"/>
  <c r="AO16" i="4"/>
  <c r="B28" i="2"/>
  <c r="AM16" i="4"/>
  <c r="AK16" i="4"/>
  <c r="G13" i="2"/>
  <c r="AF16" i="4"/>
  <c r="E11" i="3"/>
  <c r="AD16" i="4"/>
  <c r="B13" i="2"/>
  <c r="AB16" i="4"/>
  <c r="AV15" i="4"/>
  <c r="G27" i="2"/>
  <c r="AQ15" i="4"/>
  <c r="P10" i="3"/>
  <c r="AO15" i="4"/>
  <c r="N10" i="3"/>
  <c r="AM15" i="4"/>
  <c r="AK15" i="4"/>
  <c r="G12" i="2"/>
  <c r="AF15" i="4"/>
  <c r="E10" i="3"/>
  <c r="AD15" i="4"/>
  <c r="C10" i="3"/>
  <c r="AB15" i="4"/>
  <c r="AV14" i="4"/>
  <c r="G26" i="2"/>
  <c r="AQ14" i="4"/>
  <c r="P9" i="3"/>
  <c r="AO14" i="4"/>
  <c r="N9" i="3"/>
  <c r="AM14" i="4"/>
  <c r="AK14" i="4"/>
  <c r="J9" i="3"/>
  <c r="AF14" i="4"/>
  <c r="E9" i="3"/>
  <c r="AD14" i="4"/>
  <c r="B11" i="2"/>
  <c r="AB14" i="4"/>
  <c r="AV13" i="4"/>
  <c r="U8" i="3"/>
  <c r="AQ13" i="4"/>
  <c r="P8" i="3"/>
  <c r="AO13" i="4"/>
  <c r="B25" i="2"/>
  <c r="AM13" i="4"/>
  <c r="AK13" i="4"/>
  <c r="G10" i="2"/>
  <c r="AF13" i="4"/>
  <c r="E8" i="3"/>
  <c r="AD13" i="4"/>
  <c r="B10" i="2"/>
  <c r="AB13" i="4"/>
  <c r="AV12" i="4"/>
  <c r="U7" i="3"/>
  <c r="AQ12" i="4"/>
  <c r="P7" i="3"/>
  <c r="AO12" i="4"/>
  <c r="N7" i="3"/>
  <c r="AM12" i="4"/>
  <c r="AK12" i="4"/>
  <c r="J7" i="3"/>
  <c r="AF12" i="4"/>
  <c r="E7" i="3"/>
  <c r="AD12" i="4"/>
  <c r="B9" i="2"/>
  <c r="AB12" i="4"/>
  <c r="AV11" i="4"/>
  <c r="G23" i="2"/>
  <c r="AQ11" i="4"/>
  <c r="P6" i="3"/>
  <c r="AO11" i="4"/>
  <c r="B23" i="2"/>
  <c r="AM11" i="4"/>
  <c r="AK11" i="4"/>
  <c r="J6" i="3"/>
  <c r="AF11" i="4"/>
  <c r="E6" i="3"/>
  <c r="AD11" i="4"/>
  <c r="B8" i="2"/>
  <c r="AB11" i="4"/>
  <c r="AV10" i="4"/>
  <c r="U5" i="3"/>
  <c r="AQ10" i="4"/>
  <c r="C22" i="2"/>
  <c r="U39" i="2"/>
  <c r="AO10" i="4"/>
  <c r="N5" i="3"/>
  <c r="AM10" i="4"/>
  <c r="AK10" i="4"/>
  <c r="J5" i="3"/>
  <c r="AF10" i="4"/>
  <c r="E5" i="3"/>
  <c r="AD10" i="4"/>
  <c r="B7" i="2"/>
  <c r="AB10" i="4"/>
  <c r="AV9" i="4"/>
  <c r="U4" i="3"/>
  <c r="AQ9" i="4"/>
  <c r="C21" i="2"/>
  <c r="U38" i="2"/>
  <c r="AO9" i="4"/>
  <c r="B21" i="2"/>
  <c r="AM9" i="4"/>
  <c r="AK9" i="4"/>
  <c r="G6" i="2"/>
  <c r="AF9" i="4"/>
  <c r="E4" i="3"/>
  <c r="AD9" i="4"/>
  <c r="B6" i="2"/>
  <c r="C4" i="3"/>
  <c r="AB9" i="4"/>
  <c r="B3" i="5"/>
  <c r="B15" i="5"/>
  <c r="A45" i="2"/>
  <c r="A44" i="2"/>
  <c r="A43" i="2"/>
  <c r="A42" i="2"/>
  <c r="S52" i="1"/>
  <c r="U20" i="2"/>
  <c r="U19" i="2"/>
  <c r="U18" i="2"/>
  <c r="P25" i="3"/>
  <c r="P24" i="3"/>
  <c r="P23" i="3"/>
  <c r="P22" i="3"/>
  <c r="P21" i="3"/>
  <c r="K25" i="3"/>
  <c r="K24" i="3"/>
  <c r="K23" i="3"/>
  <c r="K22" i="3"/>
  <c r="K21" i="3"/>
  <c r="U16" i="2"/>
  <c r="V16" i="2"/>
  <c r="S33" i="4"/>
  <c r="H33" i="4"/>
  <c r="A33" i="4"/>
  <c r="V15" i="2"/>
  <c r="V14" i="2"/>
  <c r="V13" i="2"/>
  <c r="V12" i="2"/>
  <c r="U15" i="2"/>
  <c r="U14" i="2"/>
  <c r="U13" i="2"/>
  <c r="U12" i="2"/>
  <c r="U10" i="2"/>
  <c r="U9" i="2"/>
  <c r="U8" i="2"/>
  <c r="U7" i="2"/>
  <c r="U6" i="2"/>
  <c r="U5" i="2"/>
  <c r="S31" i="4"/>
  <c r="S29" i="4"/>
  <c r="S27" i="4"/>
  <c r="S25" i="4"/>
  <c r="BA8" i="4"/>
  <c r="BB8" i="4"/>
  <c r="BC8" i="4"/>
  <c r="A26" i="3"/>
  <c r="BA7" i="4"/>
  <c r="F25" i="3"/>
  <c r="BA6" i="4"/>
  <c r="F24" i="3"/>
  <c r="BA5" i="4"/>
  <c r="BB5" i="4"/>
  <c r="BC5" i="4"/>
  <c r="A23" i="3"/>
  <c r="BA4" i="4"/>
  <c r="BB4" i="4"/>
  <c r="BC4" i="4"/>
  <c r="A22" i="3"/>
  <c r="BA3" i="4"/>
  <c r="BB3" i="4"/>
  <c r="H31" i="4"/>
  <c r="H29" i="4"/>
  <c r="H27" i="4"/>
  <c r="H25" i="4"/>
  <c r="A31" i="4"/>
  <c r="A29" i="4"/>
  <c r="A27" i="4"/>
  <c r="A25" i="4"/>
  <c r="S51" i="1"/>
  <c r="S50" i="1"/>
  <c r="S35" i="3"/>
  <c r="J35" i="3"/>
  <c r="G35" i="3"/>
  <c r="D35" i="3"/>
  <c r="J34" i="3"/>
  <c r="G34" i="3"/>
  <c r="D34" i="3"/>
  <c r="N33" i="3"/>
  <c r="J31" i="3"/>
  <c r="G31" i="3"/>
  <c r="D31" i="3"/>
  <c r="J30" i="3"/>
  <c r="G30" i="3"/>
  <c r="D30" i="3"/>
  <c r="T30" i="3"/>
  <c r="L18" i="3"/>
  <c r="A18" i="3"/>
  <c r="L17" i="3"/>
  <c r="A17" i="3"/>
  <c r="L16" i="3"/>
  <c r="A16" i="3"/>
  <c r="L15" i="3"/>
  <c r="A15" i="3"/>
  <c r="L14" i="3"/>
  <c r="A14" i="3"/>
  <c r="L13" i="3"/>
  <c r="A13" i="3"/>
  <c r="L12" i="3"/>
  <c r="A12" i="3"/>
  <c r="L11" i="3"/>
  <c r="A11" i="3"/>
  <c r="L10" i="3"/>
  <c r="A10" i="3"/>
  <c r="L9" i="3"/>
  <c r="A9" i="3"/>
  <c r="L8" i="3"/>
  <c r="A8" i="3"/>
  <c r="L7" i="3"/>
  <c r="A7" i="3"/>
  <c r="L6" i="3"/>
  <c r="A6" i="3"/>
  <c r="L5" i="3"/>
  <c r="A5" i="3"/>
  <c r="L4" i="3"/>
  <c r="A4" i="3"/>
  <c r="P45" i="2"/>
  <c r="N45" i="2"/>
  <c r="L45" i="2"/>
  <c r="P44" i="2"/>
  <c r="N44" i="2"/>
  <c r="L44" i="2"/>
  <c r="P41" i="2"/>
  <c r="N41" i="2"/>
  <c r="L41" i="2"/>
  <c r="P40" i="2"/>
  <c r="N40" i="2"/>
  <c r="L40" i="2"/>
  <c r="E38" i="2"/>
  <c r="A35" i="2"/>
  <c r="A34" i="2"/>
  <c r="A33" i="2"/>
  <c r="A32" i="2"/>
  <c r="A31" i="2"/>
  <c r="A30" i="2"/>
  <c r="A29" i="2"/>
  <c r="A28" i="2"/>
  <c r="A27" i="2"/>
  <c r="A26" i="2"/>
  <c r="A25" i="2"/>
  <c r="A24" i="2"/>
  <c r="A23" i="2"/>
  <c r="A22" i="2"/>
  <c r="A21" i="2"/>
  <c r="A20" i="2"/>
  <c r="A19" i="2"/>
  <c r="A18" i="2"/>
  <c r="A17" i="2"/>
  <c r="A16" i="2"/>
  <c r="A15" i="2"/>
  <c r="A14" i="2"/>
  <c r="A13" i="2"/>
  <c r="A12" i="2"/>
  <c r="A11" i="2"/>
  <c r="A10" i="2"/>
  <c r="A9" i="2"/>
  <c r="A8" i="2"/>
  <c r="A7" i="2"/>
  <c r="A6" i="2"/>
  <c r="D3" i="2"/>
  <c r="AJ43" i="4"/>
  <c r="AB43" i="4"/>
  <c r="AM39" i="4"/>
  <c r="AI39" i="4"/>
  <c r="AE39" i="4"/>
  <c r="AM37" i="4"/>
  <c r="AI37" i="4"/>
  <c r="AE37" i="4"/>
  <c r="G40" i="4"/>
  <c r="V39" i="4"/>
  <c r="S39" i="4"/>
  <c r="O39" i="4"/>
  <c r="AM33" i="4"/>
  <c r="AI33" i="4"/>
  <c r="AE33" i="4"/>
  <c r="AM31" i="4"/>
  <c r="AI31" i="4"/>
  <c r="AE31" i="4"/>
  <c r="AI26" i="4"/>
  <c r="B35" i="2"/>
  <c r="Q23" i="4"/>
  <c r="P23" i="4"/>
  <c r="H23" i="4"/>
  <c r="G23" i="4"/>
  <c r="P21" i="4"/>
  <c r="E21" i="4"/>
  <c r="E15" i="4"/>
  <c r="E12" i="4"/>
  <c r="E9" i="4"/>
  <c r="F6" i="4"/>
  <c r="A6" i="4"/>
  <c r="G5" i="4"/>
  <c r="A5" i="4"/>
  <c r="A4" i="4"/>
  <c r="AG3" i="4"/>
  <c r="F1" i="3"/>
  <c r="A3" i="4"/>
  <c r="C35" i="2"/>
  <c r="U52" i="2"/>
  <c r="A38" i="2"/>
  <c r="N30" i="3"/>
  <c r="F22" i="3"/>
  <c r="F26" i="3"/>
  <c r="B16" i="2"/>
  <c r="C12" i="3"/>
  <c r="P17" i="3"/>
  <c r="C16" i="3"/>
  <c r="C25" i="2"/>
  <c r="U42" i="2"/>
  <c r="U17" i="3"/>
  <c r="U9" i="3"/>
  <c r="H3" i="5"/>
  <c r="H15" i="5"/>
  <c r="F23" i="3"/>
  <c r="N14" i="3"/>
  <c r="G28" i="2"/>
  <c r="BB6" i="4"/>
  <c r="BC6" i="4"/>
  <c r="A24" i="3"/>
  <c r="G25" i="2"/>
  <c r="G33" i="2"/>
  <c r="G35" i="2"/>
  <c r="G29" i="2"/>
  <c r="U6" i="3"/>
  <c r="F21" i="3"/>
  <c r="G30" i="2"/>
  <c r="P12" i="3"/>
  <c r="P14" i="3"/>
  <c r="P15" i="3"/>
  <c r="C23" i="2"/>
  <c r="U40" i="2"/>
  <c r="B27" i="2"/>
  <c r="N6" i="3"/>
  <c r="N15" i="3"/>
  <c r="U15" i="3"/>
  <c r="G22" i="2"/>
  <c r="B33" i="2"/>
  <c r="N11" i="3"/>
  <c r="N8" i="3"/>
  <c r="P11" i="3"/>
  <c r="N13" i="3"/>
  <c r="J13" i="3"/>
  <c r="E18" i="3"/>
  <c r="B15" i="2"/>
  <c r="E12" i="3"/>
  <c r="B19" i="2"/>
  <c r="C15" i="3"/>
  <c r="G11" i="2"/>
  <c r="C17" i="2"/>
  <c r="U34" i="2"/>
  <c r="P5" i="3"/>
  <c r="C9" i="3"/>
  <c r="C18" i="2"/>
  <c r="U35" i="2"/>
  <c r="J10" i="3"/>
  <c r="C9" i="2"/>
  <c r="U26" i="2"/>
  <c r="C12" i="2"/>
  <c r="U29" i="2"/>
  <c r="C11" i="3"/>
  <c r="C13" i="2"/>
  <c r="U30" i="2"/>
  <c r="J17" i="3"/>
  <c r="B24" i="2"/>
  <c r="J14" i="3"/>
  <c r="C10" i="2"/>
  <c r="U27" i="2"/>
  <c r="C8" i="2"/>
  <c r="U25" i="2"/>
  <c r="E13" i="3"/>
  <c r="C7" i="3"/>
  <c r="G20" i="2"/>
  <c r="G18" i="2"/>
  <c r="G9" i="2"/>
  <c r="C16" i="2"/>
  <c r="U33" i="2"/>
  <c r="G14" i="2"/>
  <c r="G21" i="2"/>
  <c r="J4" i="3"/>
  <c r="C11" i="2"/>
  <c r="U28" i="2"/>
  <c r="P16" i="3"/>
  <c r="B34" i="2"/>
  <c r="N18" i="3"/>
  <c r="B22" i="2"/>
  <c r="G8" i="2"/>
  <c r="C27" i="2"/>
  <c r="U44" i="2"/>
  <c r="G24" i="2"/>
  <c r="J8" i="3"/>
  <c r="G7" i="2"/>
  <c r="C5" i="3"/>
  <c r="C26" i="2"/>
  <c r="U43" i="2"/>
  <c r="C18" i="3"/>
  <c r="BC3" i="4"/>
  <c r="A21" i="3"/>
  <c r="N12" i="3"/>
  <c r="C24" i="2"/>
  <c r="U41" i="2"/>
  <c r="J11" i="3"/>
  <c r="J15" i="3"/>
  <c r="C30" i="2"/>
  <c r="U47" i="2"/>
  <c r="BB7" i="4"/>
  <c r="BC7" i="4"/>
  <c r="A25" i="3"/>
  <c r="U10" i="3"/>
  <c r="B12" i="2"/>
  <c r="C8" i="3"/>
  <c r="N4" i="3"/>
  <c r="B26" i="2"/>
  <c r="C7" i="2"/>
  <c r="U24" i="2"/>
  <c r="C19" i="2"/>
  <c r="U36" i="2"/>
  <c r="U14" i="3"/>
  <c r="C6" i="3"/>
  <c r="P4" i="3"/>
  <c r="C6" i="2"/>
  <c r="U23" i="2"/>
  <c r="AG5" i="4"/>
  <c r="E1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松浦　奈穂</author>
    <author>Yoshitomo KOBAYASHI</author>
  </authors>
  <commentList>
    <comment ref="O6" authorId="0" shapeId="0" xr:uid="{EDCDE0C8-8DBB-4E77-90C2-E8525ACEE23C}">
      <text>
        <r>
          <rPr>
            <sz val="9"/>
            <color indexed="81"/>
            <rFont val="ＭＳ Ｐゴシック"/>
            <family val="3"/>
            <charset val="128"/>
          </rPr>
          <t>年月日はリストから選択できますのでクリックして選択してください。</t>
        </r>
      </text>
    </comment>
    <comment ref="I10" authorId="1" shapeId="0" xr:uid="{37DCFCB0-5FF6-4E91-8612-240D3406A174}">
      <text>
        <r>
          <rPr>
            <sz val="9"/>
            <color indexed="81"/>
            <rFont val="MS P ゴシック"/>
            <family val="3"/>
            <charset val="128"/>
          </rPr>
          <t>合同チームなどで校長が複数いる場合はこちらを使用してください。</t>
        </r>
      </text>
    </comment>
    <comment ref="M10" authorId="1" shapeId="0" xr:uid="{E8F6E3A4-C4BF-4365-81D7-BABB468FF355}">
      <text>
        <r>
          <rPr>
            <sz val="9"/>
            <color indexed="81"/>
            <rFont val="MS P ゴシック"/>
            <family val="3"/>
            <charset val="128"/>
          </rPr>
          <t>合同チームなどで校長が複数いる場合はこちらを使用してください。</t>
        </r>
      </text>
    </comment>
    <comment ref="G27" authorId="0" shapeId="0" xr:uid="{F9E559AD-187C-4F9A-B7C7-CBC35428BF95}">
      <text>
        <r>
          <rPr>
            <sz val="9"/>
            <color indexed="81"/>
            <rFont val="ＭＳ Ｐゴシック"/>
            <family val="3"/>
            <charset val="128"/>
          </rPr>
          <t>ポジションは、以下のリストから選択できます。　　　　　　　　複数登録の場合には、入力をしてください。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Yoshitomo KOBAYASHI</author>
  </authors>
  <commentList>
    <comment ref="L3" authorId="0" shapeId="0" xr:uid="{3C320399-1A7B-4BC1-B981-518BC180BEF7}">
      <text>
        <r>
          <rPr>
            <b/>
            <sz val="9"/>
            <color indexed="81"/>
            <rFont val="MS P ゴシック"/>
            <family val="3"/>
            <charset val="128"/>
          </rPr>
          <t>対戦相手を入力</t>
        </r>
      </text>
    </comment>
    <comment ref="H6" authorId="0" shapeId="0" xr:uid="{8AC968F1-14CE-45D0-9FA9-A968AC090C62}">
      <text>
        <r>
          <rPr>
            <b/>
            <sz val="9"/>
            <color indexed="81"/>
            <rFont val="MS P ゴシック"/>
            <family val="3"/>
            <charset val="128"/>
          </rPr>
          <t>まず、ベンチ入り選手に○を</t>
        </r>
      </text>
    </comment>
    <comment ref="I6" authorId="0" shapeId="0" xr:uid="{A6823CBA-BE84-4DDA-B3DB-4212F1B7BD0A}">
      <text>
        <r>
          <rPr>
            <b/>
            <sz val="9"/>
            <color indexed="81"/>
            <rFont val="MS P ゴシック"/>
            <family val="3"/>
            <charset val="128"/>
          </rPr>
          <t>ベンチ入りに○をつけた中から先発選手を選び、○をつける</t>
        </r>
      </text>
    </comment>
    <comment ref="C41" authorId="0" shapeId="0" xr:uid="{44FCFFE5-96AB-4084-A1A1-C6446F0079E9}">
      <text>
        <r>
          <rPr>
            <b/>
            <sz val="9"/>
            <color indexed="81"/>
            <rFont val="MS P ゴシック"/>
            <family val="3"/>
            <charset val="128"/>
          </rPr>
          <t>ベンチ入りするスタッフの
責任順番を選択（1～5）
1：監督　とする（学校長ではない）。</t>
        </r>
      </text>
    </comment>
    <comment ref="D41" authorId="0" shapeId="0" xr:uid="{CC85D15D-074C-4551-983E-0F9491EBBBB7}">
      <text>
        <r>
          <rPr>
            <b/>
            <sz val="9"/>
            <color indexed="81"/>
            <rFont val="MS P ゴシック"/>
            <family val="3"/>
            <charset val="128"/>
          </rPr>
          <t>参加申込書で登録したスタッフ名を選択</t>
        </r>
      </text>
    </comment>
  </commentList>
</comments>
</file>

<file path=xl/sharedStrings.xml><?xml version="1.0" encoding="utf-8"?>
<sst xmlns="http://schemas.openxmlformats.org/spreadsheetml/2006/main" count="327" uniqueCount="127">
  <si>
    <t>中学校</t>
    <rPh sb="0" eb="3">
      <t>チュウガッコウ</t>
    </rPh>
    <phoneticPr fontId="3"/>
  </si>
  <si>
    <t>選手</t>
    <rPh sb="0" eb="2">
      <t>センシュ</t>
    </rPh>
    <phoneticPr fontId="3"/>
  </si>
  <si>
    <t>背番号</t>
    <rPh sb="0" eb="3">
      <t>セバンゴウ</t>
    </rPh>
    <phoneticPr fontId="3"/>
  </si>
  <si>
    <t>学年</t>
    <rPh sb="0" eb="2">
      <t>ガクネン</t>
    </rPh>
    <phoneticPr fontId="3"/>
  </si>
  <si>
    <t>氏　　　　　名</t>
    <rPh sb="0" eb="1">
      <t>シ</t>
    </rPh>
    <rPh sb="6" eb="7">
      <t>メイ</t>
    </rPh>
    <phoneticPr fontId="3"/>
  </si>
  <si>
    <t>位　置</t>
    <rPh sb="0" eb="1">
      <t>クライ</t>
    </rPh>
    <rPh sb="2" eb="3">
      <t>オキ</t>
    </rPh>
    <phoneticPr fontId="3"/>
  </si>
  <si>
    <t>学  校  名</t>
    <rPh sb="0" eb="1">
      <t>ガク</t>
    </rPh>
    <rPh sb="3" eb="4">
      <t>コウ</t>
    </rPh>
    <rPh sb="6" eb="7">
      <t>メイ</t>
    </rPh>
    <phoneticPr fontId="3"/>
  </si>
  <si>
    <t>顧  問  名</t>
    <rPh sb="0" eb="1">
      <t>カエリミ</t>
    </rPh>
    <rPh sb="3" eb="4">
      <t>トイ</t>
    </rPh>
    <rPh sb="6" eb="7">
      <t>メイ</t>
    </rPh>
    <phoneticPr fontId="3"/>
  </si>
  <si>
    <t>帯同審判</t>
    <rPh sb="0" eb="2">
      <t>タイドウ</t>
    </rPh>
    <rPh sb="2" eb="4">
      <t>シンパン</t>
    </rPh>
    <phoneticPr fontId="3"/>
  </si>
  <si>
    <t>級</t>
    <rPh sb="0" eb="1">
      <t>キュウ</t>
    </rPh>
    <phoneticPr fontId="3"/>
  </si>
  <si>
    <t>ユニホームの色</t>
    <rPh sb="6" eb="7">
      <t>イロ</t>
    </rPh>
    <phoneticPr fontId="3"/>
  </si>
  <si>
    <t>正</t>
    <rPh sb="0" eb="1">
      <t>セイ</t>
    </rPh>
    <phoneticPr fontId="3"/>
  </si>
  <si>
    <t>副</t>
    <rPh sb="0" eb="1">
      <t>フク</t>
    </rPh>
    <phoneticPr fontId="3"/>
  </si>
  <si>
    <t>キーパー</t>
    <phoneticPr fontId="3"/>
  </si>
  <si>
    <t>シャツ</t>
    <phoneticPr fontId="3"/>
  </si>
  <si>
    <t>ショーツ</t>
    <phoneticPr fontId="3"/>
  </si>
  <si>
    <t>その他</t>
    <rPh sb="2" eb="3">
      <t>タ</t>
    </rPh>
    <phoneticPr fontId="3"/>
  </si>
  <si>
    <t>大会</t>
    <rPh sb="0" eb="2">
      <t>タイカイ</t>
    </rPh>
    <phoneticPr fontId="3"/>
  </si>
  <si>
    <t>参　加　申　込　書</t>
    <rPh sb="0" eb="1">
      <t>サン</t>
    </rPh>
    <rPh sb="2" eb="3">
      <t>カ</t>
    </rPh>
    <rPh sb="4" eb="5">
      <t>サル</t>
    </rPh>
    <rPh sb="6" eb="7">
      <t>コミ</t>
    </rPh>
    <rPh sb="8" eb="9">
      <t>ショ</t>
    </rPh>
    <phoneticPr fontId="3"/>
  </si>
  <si>
    <t>東京都中学校総合体育大会　兼　サッカー選手権大会</t>
    <rPh sb="0" eb="3">
      <t>トウキョウト</t>
    </rPh>
    <rPh sb="3" eb="6">
      <t>チュウガッコウ</t>
    </rPh>
    <rPh sb="6" eb="8">
      <t>ソウゴウ</t>
    </rPh>
    <rPh sb="8" eb="10">
      <t>タイイク</t>
    </rPh>
    <rPh sb="10" eb="12">
      <t>タイカイ</t>
    </rPh>
    <rPh sb="13" eb="14">
      <t>ケン</t>
    </rPh>
    <rPh sb="19" eb="22">
      <t>センシュケン</t>
    </rPh>
    <rPh sb="22" eb="24">
      <t>タイカイ</t>
    </rPh>
    <phoneticPr fontId="3"/>
  </si>
  <si>
    <t>東京都中学校サッカー新人大会</t>
    <rPh sb="0" eb="3">
      <t>トウキョウト</t>
    </rPh>
    <rPh sb="3" eb="6">
      <t>チュウガッコウ</t>
    </rPh>
    <rPh sb="10" eb="12">
      <t>シンジン</t>
    </rPh>
    <rPh sb="12" eb="14">
      <t>タイカイ</t>
    </rPh>
    <phoneticPr fontId="3"/>
  </si>
  <si>
    <t>地区予選大会</t>
    <rPh sb="0" eb="2">
      <t>チク</t>
    </rPh>
    <rPh sb="2" eb="4">
      <t>ヨセン</t>
    </rPh>
    <rPh sb="4" eb="6">
      <t>タイカイ</t>
    </rPh>
    <phoneticPr fontId="3"/>
  </si>
  <si>
    <t>選　　手　　登　　録　　票</t>
    <rPh sb="0" eb="1">
      <t>セン</t>
    </rPh>
    <rPh sb="3" eb="4">
      <t>テ</t>
    </rPh>
    <rPh sb="6" eb="7">
      <t>ノボル</t>
    </rPh>
    <rPh sb="9" eb="10">
      <t>ロク</t>
    </rPh>
    <rPh sb="12" eb="13">
      <t>ヒョウ</t>
    </rPh>
    <phoneticPr fontId="3"/>
  </si>
  <si>
    <t>学　校　長　証　明</t>
    <rPh sb="0" eb="1">
      <t>ガク</t>
    </rPh>
    <rPh sb="2" eb="3">
      <t>コウ</t>
    </rPh>
    <rPh sb="4" eb="5">
      <t>チョウ</t>
    </rPh>
    <rPh sb="6" eb="7">
      <t>アカシ</t>
    </rPh>
    <rPh sb="8" eb="9">
      <t>メイ</t>
    </rPh>
    <phoneticPr fontId="3"/>
  </si>
  <si>
    <t>年</t>
    <rPh sb="0" eb="1">
      <t>ネン</t>
    </rPh>
    <phoneticPr fontId="3"/>
  </si>
  <si>
    <t>日</t>
    <rPh sb="0" eb="1">
      <t>ニチ</t>
    </rPh>
    <phoneticPr fontId="3"/>
  </si>
  <si>
    <t>公　印</t>
    <rPh sb="0" eb="1">
      <t>コウ</t>
    </rPh>
    <rPh sb="2" eb="3">
      <t>イン</t>
    </rPh>
    <phoneticPr fontId="3"/>
  </si>
  <si>
    <t>学校名</t>
    <rPh sb="0" eb="3">
      <t>ガッコウメイ</t>
    </rPh>
    <phoneticPr fontId="3"/>
  </si>
  <si>
    <t>番号</t>
    <rPh sb="0" eb="2">
      <t>バンゴウ</t>
    </rPh>
    <phoneticPr fontId="3"/>
  </si>
  <si>
    <t>シャツ</t>
    <phoneticPr fontId="3"/>
  </si>
  <si>
    <t>キーパー</t>
    <phoneticPr fontId="3"/>
  </si>
  <si>
    <t>選　　手</t>
    <rPh sb="0" eb="1">
      <t>セン</t>
    </rPh>
    <rPh sb="3" eb="4">
      <t>テ</t>
    </rPh>
    <phoneticPr fontId="3"/>
  </si>
  <si>
    <t>上記大会</t>
    <rPh sb="0" eb="1">
      <t>ウエ</t>
    </rPh>
    <rPh sb="1" eb="2">
      <t>キ</t>
    </rPh>
    <rPh sb="2" eb="4">
      <t>タイカイ</t>
    </rPh>
    <phoneticPr fontId="3"/>
  </si>
  <si>
    <t>上記大会に参加を希望します。</t>
    <rPh sb="0" eb="2">
      <t>ジョウキ</t>
    </rPh>
    <rPh sb="2" eb="4">
      <t>タイカイ</t>
    </rPh>
    <rPh sb="5" eb="7">
      <t>サンカ</t>
    </rPh>
    <rPh sb="8" eb="10">
      <t>キボウ</t>
    </rPh>
    <phoneticPr fontId="3"/>
  </si>
  <si>
    <t>顧 　問　 名</t>
    <rPh sb="0" eb="1">
      <t>カエリミ</t>
    </rPh>
    <rPh sb="3" eb="4">
      <t>トイ</t>
    </rPh>
    <rPh sb="6" eb="7">
      <t>メイ</t>
    </rPh>
    <phoneticPr fontId="3"/>
  </si>
  <si>
    <t>学 　校 　名</t>
    <rPh sb="0" eb="1">
      <t>ガク</t>
    </rPh>
    <rPh sb="3" eb="4">
      <t>コウ</t>
    </rPh>
    <rPh sb="6" eb="7">
      <t>メイ</t>
    </rPh>
    <phoneticPr fontId="3"/>
  </si>
  <si>
    <t>自 宅 電 話</t>
    <rPh sb="0" eb="1">
      <t>ジ</t>
    </rPh>
    <rPh sb="2" eb="3">
      <t>タク</t>
    </rPh>
    <rPh sb="4" eb="5">
      <t>デン</t>
    </rPh>
    <rPh sb="6" eb="7">
      <t>ハナシ</t>
    </rPh>
    <phoneticPr fontId="3"/>
  </si>
  <si>
    <t>Ｅメール</t>
    <phoneticPr fontId="3"/>
  </si>
  <si>
    <t>緊急連絡先（携帯等）</t>
    <rPh sb="0" eb="2">
      <t>キンキュウ</t>
    </rPh>
    <rPh sb="2" eb="5">
      <t>レンラクサキ</t>
    </rPh>
    <rPh sb="6" eb="8">
      <t>ケイタイ</t>
    </rPh>
    <rPh sb="8" eb="9">
      <t>トウ</t>
    </rPh>
    <phoneticPr fontId="3"/>
  </si>
  <si>
    <t>上記大会への参加許可を与えたことを証明します。</t>
    <rPh sb="0" eb="2">
      <t>ジョウキ</t>
    </rPh>
    <rPh sb="2" eb="4">
      <t>タイカイ</t>
    </rPh>
    <rPh sb="6" eb="8">
      <t>サンカ</t>
    </rPh>
    <rPh sb="8" eb="10">
      <t>キョカ</t>
    </rPh>
    <rPh sb="11" eb="12">
      <t>アタ</t>
    </rPh>
    <rPh sb="17" eb="19">
      <t>ショウメイ</t>
    </rPh>
    <phoneticPr fontId="3"/>
  </si>
  <si>
    <t>学　校　長　氏　名</t>
    <rPh sb="0" eb="1">
      <t>ガク</t>
    </rPh>
    <rPh sb="2" eb="3">
      <t>コウ</t>
    </rPh>
    <rPh sb="4" eb="5">
      <t>チョウ</t>
    </rPh>
    <rPh sb="6" eb="7">
      <t>シ</t>
    </rPh>
    <rPh sb="8" eb="9">
      <t>メイ</t>
    </rPh>
    <phoneticPr fontId="3"/>
  </si>
  <si>
    <t>先発</t>
    <rPh sb="0" eb="2">
      <t>センパツ</t>
    </rPh>
    <phoneticPr fontId="3"/>
  </si>
  <si>
    <t>位置</t>
    <rPh sb="0" eb="2">
      <t>イチ</t>
    </rPh>
    <phoneticPr fontId="3"/>
  </si>
  <si>
    <t>氏　　　　　　　　名</t>
    <rPh sb="0" eb="1">
      <t>シ</t>
    </rPh>
    <rPh sb="9" eb="10">
      <t>メイ</t>
    </rPh>
    <phoneticPr fontId="3"/>
  </si>
  <si>
    <t>交　　　　　　　　　　代</t>
    <rPh sb="0" eb="1">
      <t>コウ</t>
    </rPh>
    <rPh sb="11" eb="12">
      <t>ダイ</t>
    </rPh>
    <phoneticPr fontId="3"/>
  </si>
  <si>
    <t>東 京 都 中 学 校 サ ッ カ ー 大 会 メ ン バ ー 表</t>
    <rPh sb="0" eb="1">
      <t>ヒガシ</t>
    </rPh>
    <rPh sb="2" eb="3">
      <t>キョウ</t>
    </rPh>
    <rPh sb="4" eb="5">
      <t>ミヤコ</t>
    </rPh>
    <rPh sb="6" eb="7">
      <t>ナカ</t>
    </rPh>
    <rPh sb="8" eb="9">
      <t>ガク</t>
    </rPh>
    <rPh sb="10" eb="11">
      <t>コウ</t>
    </rPh>
    <rPh sb="20" eb="21">
      <t>ダイ</t>
    </rPh>
    <rPh sb="22" eb="23">
      <t>カイ</t>
    </rPh>
    <rPh sb="32" eb="33">
      <t>ヒョウ</t>
    </rPh>
    <phoneticPr fontId="3"/>
  </si>
  <si>
    <t>対戦相手</t>
    <rPh sb="0" eb="2">
      <t>タイセン</t>
    </rPh>
    <rPh sb="2" eb="4">
      <t>アイテ</t>
    </rPh>
    <phoneticPr fontId="3"/>
  </si>
  <si>
    <t>【ベンチ入り役員名】</t>
    <rPh sb="4" eb="5">
      <t>イ</t>
    </rPh>
    <rPh sb="6" eb="8">
      <t>ヤクイン</t>
    </rPh>
    <rPh sb="8" eb="9">
      <t>メイ</t>
    </rPh>
    <phoneticPr fontId="3"/>
  </si>
  <si>
    <t>職　　名</t>
    <rPh sb="0" eb="1">
      <t>ショク</t>
    </rPh>
    <rPh sb="3" eb="4">
      <t>メイ</t>
    </rPh>
    <phoneticPr fontId="3"/>
  </si>
  <si>
    <t>【ユニホーム】</t>
    <phoneticPr fontId="3"/>
  </si>
  <si>
    <t>ショーツ</t>
    <phoneticPr fontId="3"/>
  </si>
  <si>
    <t>注意事項</t>
    <rPh sb="0" eb="2">
      <t>チュウイ</t>
    </rPh>
    <rPh sb="2" eb="4">
      <t>ジコウ</t>
    </rPh>
    <phoneticPr fontId="3"/>
  </si>
  <si>
    <t>②先発の欄には、その試合に先発する１１名の選手に○印を付ける。</t>
    <rPh sb="1" eb="3">
      <t>センパツ</t>
    </rPh>
    <rPh sb="4" eb="5">
      <t>ラン</t>
    </rPh>
    <rPh sb="13" eb="15">
      <t>センパツ</t>
    </rPh>
    <phoneticPr fontId="3"/>
  </si>
  <si>
    <t>⑤ユニホームは、着用するもの（正または副）を○で囲むこと。</t>
    <rPh sb="8" eb="10">
      <t>チャクヨウ</t>
    </rPh>
    <rPh sb="15" eb="16">
      <t>セイ</t>
    </rPh>
    <rPh sb="19" eb="20">
      <t>フク</t>
    </rPh>
    <rPh sb="24" eb="25">
      <t>カコ</t>
    </rPh>
    <phoneticPr fontId="3"/>
  </si>
  <si>
    <t>緊急連絡先</t>
    <rPh sb="0" eb="2">
      <t>キンキュウ</t>
    </rPh>
    <rPh sb="2" eb="5">
      <t>レンラクサキ</t>
    </rPh>
    <phoneticPr fontId="3"/>
  </si>
  <si>
    <t>ユニホーム</t>
    <phoneticPr fontId="3"/>
  </si>
  <si>
    <t>入　力　シ　ー　ト</t>
    <rPh sb="0" eb="1">
      <t>イリ</t>
    </rPh>
    <rPh sb="2" eb="3">
      <t>チカラ</t>
    </rPh>
    <phoneticPr fontId="3"/>
  </si>
  <si>
    <t>シャツ</t>
    <phoneticPr fontId="3"/>
  </si>
  <si>
    <t>ショーツ</t>
    <phoneticPr fontId="3"/>
  </si>
  <si>
    <t>※この用紙は顧問会当日に、ご持参ください。</t>
    <rPh sb="3" eb="5">
      <t>ヨウシ</t>
    </rPh>
    <rPh sb="6" eb="9">
      <t>コモンカイ</t>
    </rPh>
    <rPh sb="9" eb="11">
      <t>トウジツ</t>
    </rPh>
    <rPh sb="14" eb="16">
      <t>ジサン</t>
    </rPh>
    <phoneticPr fontId="3"/>
  </si>
  <si>
    <t>月</t>
    <rPh sb="0" eb="1">
      <t>ツキ</t>
    </rPh>
    <phoneticPr fontId="3"/>
  </si>
  <si>
    <t>①</t>
    <phoneticPr fontId="3"/>
  </si>
  <si>
    <t>②</t>
    <phoneticPr fontId="3"/>
  </si>
  <si>
    <t>電話</t>
    <rPh sb="0" eb="2">
      <t>デンワ</t>
    </rPh>
    <phoneticPr fontId="3"/>
  </si>
  <si>
    <t>参加大会</t>
    <rPh sb="0" eb="2">
      <t>サンカ</t>
    </rPh>
    <rPh sb="2" eb="4">
      <t>タイカイ</t>
    </rPh>
    <phoneticPr fontId="3"/>
  </si>
  <si>
    <t>(     )</t>
  </si>
  <si>
    <t>ＦＡＸ</t>
    <phoneticPr fontId="3"/>
  </si>
  <si>
    <t>主　　将　　名</t>
    <rPh sb="0" eb="1">
      <t>シュ</t>
    </rPh>
    <rPh sb="3" eb="4">
      <t>ショウ</t>
    </rPh>
    <rPh sb="6" eb="7">
      <t>メイ</t>
    </rPh>
    <phoneticPr fontId="3"/>
  </si>
  <si>
    <t>※リストの中から選択してください。</t>
    <rPh sb="5" eb="6">
      <t>ナカ</t>
    </rPh>
    <rPh sb="8" eb="10">
      <t>センタク</t>
    </rPh>
    <phoneticPr fontId="3"/>
  </si>
  <si>
    <t>※選手の位置、学年はリストの中から選択してください。</t>
    <rPh sb="1" eb="3">
      <t>センシュ</t>
    </rPh>
    <rPh sb="4" eb="6">
      <t>イチ</t>
    </rPh>
    <rPh sb="7" eb="9">
      <t>ガクネン</t>
    </rPh>
    <rPh sb="14" eb="15">
      <t>ナカ</t>
    </rPh>
    <rPh sb="17" eb="19">
      <t>センタク</t>
    </rPh>
    <phoneticPr fontId="3"/>
  </si>
  <si>
    <t>ベンチ</t>
    <phoneticPr fontId="3"/>
  </si>
  <si>
    <t>　　　東京都中学校サッカー大会</t>
    <rPh sb="3" eb="6">
      <t>トウキョウト</t>
    </rPh>
    <rPh sb="6" eb="9">
      <t>チュウガッコウ</t>
    </rPh>
    <rPh sb="13" eb="15">
      <t>タイカイ</t>
    </rPh>
    <phoneticPr fontId="6"/>
  </si>
  <si>
    <t>　       選　 手　交　代　用　紙</t>
    <rPh sb="8" eb="9">
      <t>セン</t>
    </rPh>
    <rPh sb="11" eb="12">
      <t>テ</t>
    </rPh>
    <rPh sb="13" eb="14">
      <t>コウ</t>
    </rPh>
    <rPh sb="15" eb="16">
      <t>ダイ</t>
    </rPh>
    <rPh sb="17" eb="18">
      <t>ヨウ</t>
    </rPh>
    <rPh sb="19" eb="20">
      <t>カミ</t>
    </rPh>
    <phoneticPr fontId="6"/>
  </si>
  <si>
    <t>チーム名</t>
    <rPh sb="3" eb="4">
      <t>メイ</t>
    </rPh>
    <phoneticPr fontId="6"/>
  </si>
  <si>
    <t>交代順番</t>
    <rPh sb="0" eb="2">
      <t>コウタイ</t>
    </rPh>
    <rPh sb="2" eb="4">
      <t>ジュンバン</t>
    </rPh>
    <phoneticPr fontId="6"/>
  </si>
  <si>
    <t>　 選　　手　　氏　　名</t>
    <rPh sb="2" eb="3">
      <t>セン</t>
    </rPh>
    <rPh sb="5" eb="6">
      <t>テ</t>
    </rPh>
    <rPh sb="8" eb="9">
      <t>シ</t>
    </rPh>
    <rPh sb="11" eb="12">
      <t>メイ</t>
    </rPh>
    <phoneticPr fontId="6"/>
  </si>
  <si>
    <t>番   号</t>
    <rPh sb="0" eb="1">
      <t>バン</t>
    </rPh>
    <rPh sb="4" eb="5">
      <t>ゴウ</t>
    </rPh>
    <phoneticPr fontId="6"/>
  </si>
  <si>
    <t>交代者
ＩＮ</t>
    <rPh sb="0" eb="3">
      <t>コウタイシャ</t>
    </rPh>
    <phoneticPr fontId="6"/>
  </si>
  <si>
    <t>退場者
ＯＵＴ</t>
    <rPh sb="0" eb="3">
      <t>タイジョウシャ</t>
    </rPh>
    <phoneticPr fontId="6"/>
  </si>
  <si>
    <t>交代時間</t>
    <rPh sb="0" eb="2">
      <t>コウタイ</t>
    </rPh>
    <rPh sb="2" eb="4">
      <t>ジカン</t>
    </rPh>
    <phoneticPr fontId="6"/>
  </si>
  <si>
    <t xml:space="preserve">            分</t>
    <rPh sb="12" eb="13">
      <t>フン</t>
    </rPh>
    <phoneticPr fontId="6"/>
  </si>
  <si>
    <t>中学校</t>
  </si>
  <si>
    <t>　中学校</t>
  </si>
  <si>
    <t>※必ず記入してください。</t>
    <rPh sb="1" eb="2">
      <t>カナラ</t>
    </rPh>
    <rPh sb="3" eb="5">
      <t>キニュウ</t>
    </rPh>
    <phoneticPr fontId="3"/>
  </si>
  <si>
    <t>※それぞれの氏名の欄の、姓と名前の間は１文字あけてください。</t>
    <rPh sb="20" eb="22">
      <t>モジ</t>
    </rPh>
    <phoneticPr fontId="3"/>
  </si>
  <si>
    <t>※大会の予定変更等があった場合に、連絡が取れる方の携帯電話等の記入をお願いします。</t>
    <rPh sb="1" eb="3">
      <t>タイカイ</t>
    </rPh>
    <rPh sb="4" eb="6">
      <t>ヨテイ</t>
    </rPh>
    <rPh sb="6" eb="8">
      <t>ヘンコウ</t>
    </rPh>
    <rPh sb="8" eb="9">
      <t>トウ</t>
    </rPh>
    <rPh sb="13" eb="15">
      <t>バアイ</t>
    </rPh>
    <rPh sb="17" eb="19">
      <t>レンラク</t>
    </rPh>
    <rPh sb="20" eb="21">
      <t>ト</t>
    </rPh>
    <rPh sb="23" eb="24">
      <t>カタ</t>
    </rPh>
    <rPh sb="25" eb="27">
      <t>ケイタイ</t>
    </rPh>
    <rPh sb="27" eb="29">
      <t>デンワ</t>
    </rPh>
    <rPh sb="29" eb="30">
      <t>トウ</t>
    </rPh>
    <rPh sb="31" eb="33">
      <t>キニュウ</t>
    </rPh>
    <rPh sb="35" eb="36">
      <t>ネガ</t>
    </rPh>
    <phoneticPr fontId="3"/>
  </si>
  <si>
    <t>※ユニホームの色は、縦の欄で同じ色が重ならない</t>
    <phoneticPr fontId="3"/>
  </si>
  <si>
    <r>
      <t>　</t>
    </r>
    <r>
      <rPr>
        <sz val="12"/>
        <color indexed="10"/>
        <rFont val="ＭＳ ゴシック"/>
        <family val="3"/>
        <charset val="128"/>
      </rPr>
      <t>また、背番号は１番から９９番までの番号を若い順に記入してください。</t>
    </r>
    <rPh sb="4" eb="7">
      <t>セバンゴウ</t>
    </rPh>
    <rPh sb="9" eb="10">
      <t>バン</t>
    </rPh>
    <rPh sb="14" eb="15">
      <t>バン</t>
    </rPh>
    <rPh sb="18" eb="20">
      <t>バンゴウ</t>
    </rPh>
    <rPh sb="21" eb="22">
      <t>ワカ</t>
    </rPh>
    <rPh sb="23" eb="24">
      <t>ジュン</t>
    </rPh>
    <rPh sb="25" eb="27">
      <t>キニュウ</t>
    </rPh>
    <phoneticPr fontId="3"/>
  </si>
  <si>
    <t>学校長名</t>
    <rPh sb="0" eb="3">
      <t>ガッコウチョウ</t>
    </rPh>
    <rPh sb="3" eb="4">
      <t>メイ</t>
    </rPh>
    <phoneticPr fontId="3"/>
  </si>
  <si>
    <t xml:space="preserve"> アドレス：</t>
    <phoneticPr fontId="3"/>
  </si>
  <si>
    <t>◎都大会出場が決まりましたら、入力シートに必要事項を記入し、ファイル（全てのシート）を下記の</t>
    <rPh sb="1" eb="4">
      <t>トタイカイ</t>
    </rPh>
    <rPh sb="4" eb="6">
      <t>シュツジョウ</t>
    </rPh>
    <rPh sb="7" eb="8">
      <t>キ</t>
    </rPh>
    <rPh sb="15" eb="17">
      <t>ニュウリョク</t>
    </rPh>
    <rPh sb="21" eb="23">
      <t>ヒツヨウ</t>
    </rPh>
    <rPh sb="23" eb="25">
      <t>ジコウ</t>
    </rPh>
    <rPh sb="26" eb="28">
      <t>キニュウ</t>
    </rPh>
    <rPh sb="35" eb="36">
      <t>スベ</t>
    </rPh>
    <rPh sb="43" eb="45">
      <t>カキ</t>
    </rPh>
    <phoneticPr fontId="6"/>
  </si>
  <si>
    <t xml:space="preserve">   アドレスに件名に学校名を記入し、 添付ファイルとして送信してください。</t>
    <phoneticPr fontId="6"/>
  </si>
  <si>
    <t>NO1
NO4
NO7</t>
    <phoneticPr fontId="3"/>
  </si>
  <si>
    <t>NO2
NO5
NO8</t>
    <phoneticPr fontId="3"/>
  </si>
  <si>
    <t>NO3
NO6
NO9</t>
    <phoneticPr fontId="3"/>
  </si>
  <si>
    <t>（</t>
    <phoneticPr fontId="3"/>
  </si>
  <si>
    <t>）</t>
    <phoneticPr fontId="3"/>
  </si>
  <si>
    <t>氏　　　　　名</t>
    <rPh sb="0" eb="1">
      <t>シ</t>
    </rPh>
    <rPh sb="6" eb="7">
      <t>ナ</t>
    </rPh>
    <phoneticPr fontId="3"/>
  </si>
  <si>
    <t>引率教員
署名</t>
    <rPh sb="0" eb="2">
      <t>インソツ</t>
    </rPh>
    <rPh sb="2" eb="4">
      <t>キョウイン</t>
    </rPh>
    <rPh sb="5" eb="7">
      <t>ショメイ</t>
    </rPh>
    <phoneticPr fontId="3"/>
  </si>
  <si>
    <t>　総務部　上埜宛</t>
    <rPh sb="1" eb="4">
      <t>ソウムブ</t>
    </rPh>
    <rPh sb="5" eb="7">
      <t>ウエノ</t>
    </rPh>
    <rPh sb="7" eb="8">
      <t>アテ</t>
    </rPh>
    <phoneticPr fontId="3"/>
  </si>
  <si>
    <t>ueno_ctr_soccer@yahoo.co.jp</t>
    <phoneticPr fontId="3"/>
  </si>
  <si>
    <t>　ようにしてください。</t>
    <phoneticPr fontId="3"/>
  </si>
  <si>
    <t xml:space="preserve">     前半     ・     後半
     延長     　　　　　　　　　</t>
    <rPh sb="5" eb="7">
      <t>ゼンハン</t>
    </rPh>
    <rPh sb="18" eb="20">
      <t>コウハン</t>
    </rPh>
    <rPh sb="26" eb="28">
      <t>エンチョウ</t>
    </rPh>
    <phoneticPr fontId="6"/>
  </si>
  <si>
    <r>
      <t>①ベンチの欄には、その試合に</t>
    </r>
    <r>
      <rPr>
        <b/>
        <sz val="11"/>
        <color indexed="10"/>
        <rFont val="ＭＳ ゴシック"/>
        <family val="3"/>
        <charset val="128"/>
      </rPr>
      <t>ベンチ入りする２０名の選手に○印</t>
    </r>
    <r>
      <rPr>
        <sz val="11"/>
        <rFont val="ＭＳ ゴシック"/>
        <family val="3"/>
        <charset val="128"/>
      </rPr>
      <t>を付ける。</t>
    </r>
    <rPh sb="5" eb="6">
      <t>ラン</t>
    </rPh>
    <rPh sb="11" eb="13">
      <t>シアイ</t>
    </rPh>
    <rPh sb="17" eb="18">
      <t>イ</t>
    </rPh>
    <rPh sb="23" eb="24">
      <t>メイ</t>
    </rPh>
    <rPh sb="25" eb="27">
      <t>センシュ</t>
    </rPh>
    <rPh sb="29" eb="30">
      <t>シルシ</t>
    </rPh>
    <rPh sb="31" eb="32">
      <t>ツ</t>
    </rPh>
    <phoneticPr fontId="3"/>
  </si>
  <si>
    <r>
      <t>③先発以外の</t>
    </r>
    <r>
      <rPr>
        <b/>
        <sz val="11"/>
        <color indexed="10"/>
        <rFont val="ＭＳ ゴシック"/>
        <family val="3"/>
        <charset val="128"/>
      </rPr>
      <t>９名の選手が各１回ずつ交代</t>
    </r>
    <r>
      <rPr>
        <sz val="11"/>
        <rFont val="ＭＳ ゴシック"/>
        <family val="3"/>
        <charset val="128"/>
      </rPr>
      <t>できる。</t>
    </r>
    <rPh sb="1" eb="3">
      <t>センパツ</t>
    </rPh>
    <rPh sb="3" eb="5">
      <t>イガイ</t>
    </rPh>
    <rPh sb="7" eb="8">
      <t>メイ</t>
    </rPh>
    <rPh sb="9" eb="11">
      <t>センシュ</t>
    </rPh>
    <rPh sb="12" eb="13">
      <t>カク</t>
    </rPh>
    <rPh sb="14" eb="15">
      <t>カイ</t>
    </rPh>
    <rPh sb="17" eb="19">
      <t>コウタイ</t>
    </rPh>
    <phoneticPr fontId="3"/>
  </si>
  <si>
    <t>⑧試合開始３０分前までに大会本部に２部提出すること。</t>
    <phoneticPr fontId="3"/>
  </si>
  <si>
    <t>予選</t>
  </si>
  <si>
    <t>④出場している選手が特定できるように、交代で出場する選手の該当欄に○印を付け、交代で退場する選手の該当欄の○印を斜線で消す。</t>
    <rPh sb="1" eb="3">
      <t>シュツジョウ</t>
    </rPh>
    <rPh sb="7" eb="9">
      <t>センシュ</t>
    </rPh>
    <rPh sb="10" eb="12">
      <t>トクテイ</t>
    </rPh>
    <rPh sb="19" eb="21">
      <t>コウタイ</t>
    </rPh>
    <rPh sb="22" eb="24">
      <t>シュツジョウ</t>
    </rPh>
    <rPh sb="26" eb="28">
      <t>センシュ</t>
    </rPh>
    <rPh sb="29" eb="31">
      <t>ガイトウ</t>
    </rPh>
    <rPh sb="31" eb="32">
      <t>ラン</t>
    </rPh>
    <rPh sb="34" eb="35">
      <t>シルシ</t>
    </rPh>
    <rPh sb="36" eb="37">
      <t>ツ</t>
    </rPh>
    <phoneticPr fontId="3"/>
  </si>
  <si>
    <t>＜役職＞</t>
    <rPh sb="1" eb="3">
      <t>ヤクショク</t>
    </rPh>
    <phoneticPr fontId="3"/>
  </si>
  <si>
    <t>＜名前＞</t>
    <rPh sb="1" eb="3">
      <t>ナマエ</t>
    </rPh>
    <phoneticPr fontId="3"/>
  </si>
  <si>
    <t>※代表者のものを入力</t>
    <rPh sb="1" eb="4">
      <t>ダイヒョウシャ</t>
    </rPh>
    <rPh sb="8" eb="10">
      <t>ニュウリョク</t>
    </rPh>
    <phoneticPr fontId="3"/>
  </si>
  <si>
    <t>③</t>
    <phoneticPr fontId="3"/>
  </si>
  <si>
    <t>④</t>
    <phoneticPr fontId="3"/>
  </si>
  <si>
    <t>⑤</t>
    <phoneticPr fontId="3"/>
  </si>
  <si>
    <t>⑥</t>
    <phoneticPr fontId="3"/>
  </si>
  <si>
    <t>↓外部関係者</t>
    <rPh sb="1" eb="3">
      <t>ガイブ</t>
    </rPh>
    <rPh sb="3" eb="6">
      <t>カンケイシャ</t>
    </rPh>
    <phoneticPr fontId="3"/>
  </si>
  <si>
    <t>※　役職を選択してください。</t>
    <rPh sb="2" eb="4">
      <t>ヤクショク</t>
    </rPh>
    <rPh sb="5" eb="7">
      <t>センタク</t>
    </rPh>
    <phoneticPr fontId="3"/>
  </si>
  <si>
    <t>顧問教諭</t>
    <rPh sb="0" eb="2">
      <t>コモン</t>
    </rPh>
    <rPh sb="2" eb="4">
      <t>キョウユ</t>
    </rPh>
    <phoneticPr fontId="3"/>
  </si>
  <si>
    <t>チームスタッフ</t>
    <phoneticPr fontId="3"/>
  </si>
  <si>
    <r>
      <t>⑦責任順番には、ベンチ入りスタッフを、</t>
    </r>
    <r>
      <rPr>
        <sz val="11"/>
        <color indexed="10"/>
        <rFont val="ＭＳ ゴシック"/>
        <family val="3"/>
        <charset val="128"/>
      </rPr>
      <t>監督を１として責任が重い順に数字で記入</t>
    </r>
    <r>
      <rPr>
        <sz val="11"/>
        <rFont val="ＭＳ ゴシック"/>
        <family val="3"/>
        <charset val="128"/>
      </rPr>
      <t>すること。</t>
    </r>
    <rPh sb="1" eb="5">
      <t>セキニンジュンバン</t>
    </rPh>
    <rPh sb="11" eb="12">
      <t>イ</t>
    </rPh>
    <rPh sb="19" eb="21">
      <t>カントク</t>
    </rPh>
    <rPh sb="26" eb="28">
      <t>セキニン</t>
    </rPh>
    <rPh sb="29" eb="30">
      <t>オモ</t>
    </rPh>
    <rPh sb="31" eb="32">
      <t>ジュン</t>
    </rPh>
    <rPh sb="33" eb="35">
      <t>スウジ</t>
    </rPh>
    <rPh sb="36" eb="38">
      <t>キニュウ</t>
    </rPh>
    <phoneticPr fontId="3"/>
  </si>
  <si>
    <t>↑参加申込に表示される校長名は一番左のみです。</t>
    <rPh sb="1" eb="3">
      <t>サンカ</t>
    </rPh>
    <rPh sb="3" eb="5">
      <t>モウシコミ</t>
    </rPh>
    <rPh sb="6" eb="8">
      <t>ヒョウジ</t>
    </rPh>
    <rPh sb="11" eb="13">
      <t>コウチョウ</t>
    </rPh>
    <rPh sb="13" eb="14">
      <t>メイ</t>
    </rPh>
    <rPh sb="15" eb="17">
      <t>イチバン</t>
    </rPh>
    <rPh sb="17" eb="18">
      <t>ヒダリ</t>
    </rPh>
    <phoneticPr fontId="3"/>
  </si>
  <si>
    <t>ソックス</t>
    <phoneticPr fontId="3"/>
  </si>
  <si>
    <t>校長</t>
    <rPh sb="0" eb="2">
      <t>コウチョウ</t>
    </rPh>
    <phoneticPr fontId="3"/>
  </si>
  <si>
    <t>責任
順番</t>
    <rPh sb="0" eb="2">
      <t>セキニン</t>
    </rPh>
    <rPh sb="3" eb="5">
      <t>ジュンバン</t>
    </rPh>
    <phoneticPr fontId="3"/>
  </si>
  <si>
    <t>※主将名は背番号入力で自動的に反映されます。</t>
    <rPh sb="1" eb="4">
      <t>シュショウメイ</t>
    </rPh>
    <rPh sb="5" eb="8">
      <t>セバンゴウ</t>
    </rPh>
    <rPh sb="8" eb="10">
      <t>ニュウリョク</t>
    </rPh>
    <rPh sb="11" eb="14">
      <t>ジドウテキ</t>
    </rPh>
    <rPh sb="15" eb="17">
      <t>ハンエイ</t>
    </rPh>
    <phoneticPr fontId="3"/>
  </si>
  <si>
    <t>⑥ベンチには、学校関係者、事前に承認された外部指導員、及び部活動指導員が最大合計５名まで入ることができる。５名の中に生徒マネージャーを登録する場合は職名に「生徒ﾏﾈｰｼﾞｬｰ」と記入する。　</t>
    <rPh sb="7" eb="9">
      <t>ガッコウ</t>
    </rPh>
    <rPh sb="9" eb="12">
      <t>カンケイシャ</t>
    </rPh>
    <rPh sb="13" eb="15">
      <t>ジゼン</t>
    </rPh>
    <rPh sb="16" eb="18">
      <t>ショウニン</t>
    </rPh>
    <rPh sb="21" eb="23">
      <t>ガイブ</t>
    </rPh>
    <rPh sb="23" eb="26">
      <t>シドウイン</t>
    </rPh>
    <rPh sb="54" eb="55">
      <t>メイ</t>
    </rPh>
    <rPh sb="56" eb="57">
      <t>ナカ</t>
    </rPh>
    <rPh sb="58" eb="60">
      <t>セイト</t>
    </rPh>
    <rPh sb="67" eb="69">
      <t>トウロク</t>
    </rPh>
    <rPh sb="71" eb="73">
      <t>バアイ</t>
    </rPh>
    <rPh sb="74" eb="76">
      <t>ショクメイ</t>
    </rPh>
    <rPh sb="78" eb="80">
      <t>セイト</t>
    </rPh>
    <rPh sb="89" eb="91">
      <t>キニュウ</t>
    </rPh>
    <phoneticPr fontId="3"/>
  </si>
  <si>
    <t>生徒ﾏﾈｰｼﾞｬｰ</t>
    <rPh sb="0" eb="2">
      <t>セイト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</si>
</sst>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name val="ＭＳ 明朝"/>
      <family val="1"/>
      <charset val="128"/>
    </font>
    <font>
      <sz val="11"/>
      <name val="ＭＳ ゴシック"/>
      <family val="3"/>
      <charset val="128"/>
    </font>
    <font>
      <sz val="10"/>
      <name val="ＭＳ ゴシック"/>
      <family val="3"/>
      <charset val="128"/>
    </font>
    <font>
      <sz val="6"/>
      <name val="ＭＳ 明朝"/>
      <family val="1"/>
      <charset val="128"/>
    </font>
    <font>
      <sz val="9"/>
      <name val="ＭＳ ゴシック"/>
      <family val="3"/>
      <charset val="128"/>
    </font>
    <font>
      <sz val="8"/>
      <name val="ＭＳ ゴシック"/>
      <family val="3"/>
      <charset val="128"/>
    </font>
    <font>
      <sz val="6"/>
      <name val="ＭＳ Ｐゴシック"/>
      <family val="3"/>
      <charset val="128"/>
    </font>
    <font>
      <u/>
      <sz val="11"/>
      <color indexed="12"/>
      <name val="ＭＳ Ｐゴシック"/>
      <family val="3"/>
      <charset val="128"/>
    </font>
    <font>
      <sz val="12"/>
      <name val="ＭＳ Ｐゴシック"/>
      <family val="3"/>
      <charset val="128"/>
    </font>
    <font>
      <sz val="12"/>
      <name val="ＭＳ ゴシック"/>
      <family val="3"/>
      <charset val="128"/>
    </font>
    <font>
      <sz val="14"/>
      <name val="ＭＳ ゴシック"/>
      <family val="3"/>
      <charset val="128"/>
    </font>
    <font>
      <b/>
      <sz val="12"/>
      <name val="ＭＳ ゴシック"/>
      <family val="3"/>
      <charset val="128"/>
    </font>
    <font>
      <b/>
      <sz val="11"/>
      <name val="ＭＳ ゴシック"/>
      <family val="3"/>
      <charset val="128"/>
    </font>
    <font>
      <sz val="16"/>
      <name val="ＭＳ ゴシック"/>
      <family val="3"/>
      <charset val="128"/>
    </font>
    <font>
      <b/>
      <sz val="14"/>
      <name val="ＭＳ ゴシック"/>
      <family val="3"/>
      <charset val="128"/>
    </font>
    <font>
      <sz val="10"/>
      <name val="ＭＳ 明朝"/>
      <family val="1"/>
      <charset val="128"/>
    </font>
    <font>
      <sz val="9"/>
      <color indexed="81"/>
      <name val="ＭＳ Ｐゴシック"/>
      <family val="3"/>
      <charset val="128"/>
    </font>
    <font>
      <sz val="16"/>
      <name val="ＭＳ Ｐゴシック"/>
      <family val="3"/>
      <charset val="128"/>
    </font>
    <font>
      <sz val="14"/>
      <name val="ＭＳ Ｐゴシック"/>
      <family val="3"/>
      <charset val="128"/>
    </font>
    <font>
      <sz val="11"/>
      <color indexed="10"/>
      <name val="ＭＳ ゴシック"/>
      <family val="3"/>
      <charset val="128"/>
    </font>
    <font>
      <sz val="12"/>
      <color indexed="10"/>
      <name val="ＭＳ ゴシック"/>
      <family val="3"/>
      <charset val="128"/>
    </font>
    <font>
      <sz val="12"/>
      <name val="ＭＳ 明朝"/>
      <family val="1"/>
      <charset val="128"/>
    </font>
    <font>
      <sz val="11"/>
      <name val="ＭＳ 明朝"/>
      <family val="1"/>
      <charset val="128"/>
    </font>
    <font>
      <sz val="12"/>
      <color indexed="10"/>
      <name val="ＭＳ 明朝"/>
      <family val="1"/>
      <charset val="128"/>
    </font>
    <font>
      <sz val="12"/>
      <color indexed="10"/>
      <name val="ＭＳ Ｐゴシック"/>
      <family val="3"/>
      <charset val="128"/>
    </font>
    <font>
      <u/>
      <sz val="12"/>
      <color indexed="12"/>
      <name val="ＭＳ ゴシック"/>
      <family val="3"/>
      <charset val="128"/>
    </font>
    <font>
      <b/>
      <sz val="16"/>
      <name val="ＭＳ ゴシック"/>
      <family val="3"/>
      <charset val="128"/>
    </font>
    <font>
      <sz val="14"/>
      <name val="ＭＳ 明朝"/>
      <family val="1"/>
      <charset val="128"/>
    </font>
    <font>
      <sz val="10"/>
      <name val="ＭＳ Ｐゴシック"/>
      <family val="3"/>
      <charset val="128"/>
    </font>
    <font>
      <sz val="11"/>
      <name val="ＭＳ Ｐゴシック"/>
      <family val="3"/>
      <charset val="128"/>
    </font>
    <font>
      <b/>
      <sz val="11"/>
      <color indexed="10"/>
      <name val="ＭＳ ゴシック"/>
      <family val="3"/>
      <charset val="128"/>
    </font>
    <font>
      <b/>
      <sz val="11"/>
      <name val="ＭＳ 明朝"/>
      <family val="1"/>
      <charset val="128"/>
    </font>
    <font>
      <sz val="11"/>
      <color indexed="10"/>
      <name val="ＭＳ ゴシック"/>
      <family val="3"/>
      <charset val="128"/>
    </font>
    <font>
      <sz val="9"/>
      <color indexed="81"/>
      <name val="MS P ゴシック"/>
      <family val="3"/>
      <charset val="128"/>
    </font>
    <font>
      <b/>
      <sz val="9"/>
      <color indexed="81"/>
      <name val="MS P ゴシック"/>
      <family val="3"/>
      <charset val="128"/>
    </font>
    <font>
      <sz val="12"/>
      <color rgb="FFFF0000"/>
      <name val="ＭＳ ゴシック"/>
      <family val="3"/>
      <charset val="128"/>
    </font>
    <font>
      <sz val="11"/>
      <color theme="0"/>
      <name val="ＭＳ ゴシック"/>
      <family val="3"/>
      <charset val="128"/>
    </font>
    <font>
      <sz val="10"/>
      <color theme="0"/>
      <name val="ＭＳ ゴシック"/>
      <family val="3"/>
      <charset val="128"/>
    </font>
    <font>
      <sz val="12"/>
      <color theme="0"/>
      <name val="ＭＳ ゴシック"/>
      <family val="3"/>
      <charset val="128"/>
    </font>
    <font>
      <b/>
      <sz val="11"/>
      <color rgb="FF0000FF"/>
      <name val="ＭＳ Ｐゴシック"/>
      <family val="3"/>
      <charset val="128"/>
      <scheme val="minor"/>
    </font>
    <font>
      <b/>
      <sz val="16"/>
      <color rgb="FF0070C0"/>
      <name val="ＭＳ ゴシック"/>
      <family val="3"/>
      <charset val="128"/>
    </font>
    <font>
      <sz val="11"/>
      <color theme="0"/>
      <name val="ＭＳ 明朝"/>
      <family val="1"/>
      <charset val="128"/>
    </font>
    <font>
      <sz val="11"/>
      <color rgb="FFFF0000"/>
      <name val="ＭＳ 明朝"/>
      <family val="1"/>
      <charset val="128"/>
    </font>
  </fonts>
  <fills count="9">
    <fill>
      <patternFill patternType="none"/>
    </fill>
    <fill>
      <patternFill patternType="gray125"/>
    </fill>
    <fill>
      <patternFill patternType="solid">
        <fgColor indexed="31"/>
        <bgColor indexed="64"/>
      </patternFill>
    </fill>
    <fill>
      <patternFill patternType="solid">
        <fgColor indexed="31"/>
        <bgColor indexed="17"/>
      </patternFill>
    </fill>
    <fill>
      <patternFill patternType="solid">
        <fgColor theme="7" tint="0.39997558519241921"/>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7" tint="0.39994506668294322"/>
        <bgColor indexed="64"/>
      </patternFill>
    </fill>
    <fill>
      <patternFill patternType="solid">
        <fgColor theme="0" tint="-4.9989318521683403E-2"/>
        <bgColor indexed="64"/>
      </patternFill>
    </fill>
  </fills>
  <borders count="84">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medium">
        <color indexed="64"/>
      </top>
      <bottom style="double">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0" fontId="7" fillId="0" borderId="0" applyNumberFormat="0" applyFill="0" applyBorder="0" applyAlignment="0" applyProtection="0">
      <alignment vertical="top"/>
      <protection locked="0"/>
    </xf>
  </cellStyleXfs>
  <cellXfs count="447">
    <xf numFmtId="0" fontId="0" fillId="0" borderId="0" xfId="0">
      <alignment vertical="center"/>
    </xf>
    <xf numFmtId="0" fontId="1" fillId="0" borderId="0" xfId="0" applyFont="1">
      <alignment vertical="center"/>
    </xf>
    <xf numFmtId="0" fontId="2" fillId="0" borderId="0" xfId="0" applyFont="1">
      <alignment vertical="center"/>
    </xf>
    <xf numFmtId="0" fontId="8" fillId="0" borderId="0" xfId="0" applyFont="1">
      <alignment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0" xfId="0" applyFont="1">
      <alignment vertical="center"/>
    </xf>
    <xf numFmtId="0" fontId="9" fillId="0" borderId="3" xfId="0" applyFont="1" applyBorder="1" applyAlignment="1">
      <alignment horizontal="center" vertical="center"/>
    </xf>
    <xf numFmtId="0" fontId="4" fillId="0" borderId="0" xfId="0" applyFont="1">
      <alignment vertical="center"/>
    </xf>
    <xf numFmtId="0" fontId="5" fillId="0" borderId="4" xfId="0" applyFont="1" applyBorder="1">
      <alignment vertical="center"/>
    </xf>
    <xf numFmtId="0" fontId="9" fillId="0" borderId="5" xfId="0" applyFont="1" applyBorder="1">
      <alignment vertical="center"/>
    </xf>
    <xf numFmtId="0" fontId="9" fillId="0" borderId="0" xfId="0" applyFont="1" applyAlignment="1">
      <alignment horizontal="distributed" vertical="center"/>
    </xf>
    <xf numFmtId="0" fontId="9" fillId="0" borderId="6" xfId="0" applyFont="1" applyBorder="1">
      <alignment vertical="center"/>
    </xf>
    <xf numFmtId="0" fontId="1" fillId="0" borderId="5" xfId="0" applyFont="1" applyBorder="1">
      <alignment vertical="center"/>
    </xf>
    <xf numFmtId="0" fontId="13" fillId="0" borderId="0" xfId="0" applyFont="1">
      <alignment vertical="center"/>
    </xf>
    <xf numFmtId="0" fontId="5" fillId="0" borderId="4" xfId="0" applyFont="1" applyBorder="1" applyAlignment="1">
      <alignment horizontal="center" vertical="center"/>
    </xf>
    <xf numFmtId="0" fontId="1" fillId="0" borderId="0" xfId="0" applyFont="1" applyAlignment="1">
      <alignment horizontal="center" vertical="center"/>
    </xf>
    <xf numFmtId="0" fontId="9" fillId="0" borderId="0" xfId="0" applyFont="1" applyAlignment="1">
      <alignment horizontal="left" vertical="center"/>
    </xf>
    <xf numFmtId="0" fontId="12" fillId="0" borderId="0" xfId="0" applyFont="1" applyAlignment="1">
      <alignment horizontal="center" vertical="center"/>
    </xf>
    <xf numFmtId="0" fontId="11" fillId="0" borderId="0" xfId="0" applyFont="1" applyAlignment="1">
      <alignment horizontal="center" vertical="center"/>
    </xf>
    <xf numFmtId="0" fontId="10" fillId="0" borderId="0" xfId="0" applyFont="1">
      <alignment vertical="center"/>
    </xf>
    <xf numFmtId="0" fontId="2" fillId="0" borderId="7" xfId="0" applyFont="1" applyBorder="1" applyAlignment="1">
      <alignment horizontal="center"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13" fillId="0" borderId="12" xfId="0" applyFont="1" applyBorder="1">
      <alignment vertical="center"/>
    </xf>
    <xf numFmtId="0" fontId="13" fillId="0" borderId="8" xfId="0" applyFont="1" applyBorder="1">
      <alignment vertical="center"/>
    </xf>
    <xf numFmtId="0" fontId="1" fillId="0" borderId="8" xfId="0" applyFont="1" applyBorder="1">
      <alignment vertical="center"/>
    </xf>
    <xf numFmtId="0" fontId="1" fillId="0" borderId="13" xfId="0" applyFont="1" applyBorder="1">
      <alignment vertical="center"/>
    </xf>
    <xf numFmtId="0" fontId="0" fillId="0" borderId="14" xfId="0" applyBorder="1">
      <alignment vertical="center"/>
    </xf>
    <xf numFmtId="0" fontId="10" fillId="0" borderId="13" xfId="0" applyFont="1" applyBorder="1">
      <alignment vertical="center"/>
    </xf>
    <xf numFmtId="0" fontId="1" fillId="0" borderId="14" xfId="0" applyFont="1" applyBorder="1">
      <alignment vertical="center"/>
    </xf>
    <xf numFmtId="0" fontId="2" fillId="0" borderId="13" xfId="0" applyFont="1" applyBorder="1">
      <alignment vertical="center"/>
    </xf>
    <xf numFmtId="0" fontId="10" fillId="0" borderId="15" xfId="0" applyFont="1" applyBorder="1">
      <alignment vertical="center"/>
    </xf>
    <xf numFmtId="0" fontId="10" fillId="0" borderId="10" xfId="0" applyFont="1" applyBorder="1">
      <alignment vertical="center"/>
    </xf>
    <xf numFmtId="0" fontId="1" fillId="0" borderId="10" xfId="0" applyFont="1" applyBorder="1">
      <alignment vertical="center"/>
    </xf>
    <xf numFmtId="0" fontId="1" fillId="0" borderId="16" xfId="0" applyFont="1" applyBorder="1">
      <alignment vertical="center"/>
    </xf>
    <xf numFmtId="0" fontId="17" fillId="0" borderId="0" xfId="0" applyFont="1">
      <alignment vertical="center"/>
    </xf>
    <xf numFmtId="0" fontId="18" fillId="0" borderId="0" xfId="0" applyFont="1">
      <alignment vertical="center"/>
    </xf>
    <xf numFmtId="0" fontId="8" fillId="0" borderId="17" xfId="0" applyFont="1" applyBorder="1" applyAlignment="1">
      <alignment horizontal="center" vertical="center"/>
    </xf>
    <xf numFmtId="0" fontId="8" fillId="0" borderId="18" xfId="0" applyFont="1" applyBorder="1">
      <alignment vertical="center"/>
    </xf>
    <xf numFmtId="0" fontId="8" fillId="0" borderId="19" xfId="0" applyFont="1" applyBorder="1" applyAlignment="1">
      <alignment horizontal="center" vertical="center"/>
    </xf>
    <xf numFmtId="0" fontId="8" fillId="0" borderId="19" xfId="0" applyFont="1" applyBorder="1">
      <alignment vertical="center"/>
    </xf>
    <xf numFmtId="0" fontId="8" fillId="0" borderId="20" xfId="0" applyFont="1" applyBorder="1">
      <alignment vertical="center"/>
    </xf>
    <xf numFmtId="0" fontId="8" fillId="0" borderId="21" xfId="0" applyFont="1" applyBorder="1">
      <alignment vertical="center"/>
    </xf>
    <xf numFmtId="0" fontId="8" fillId="0" borderId="1" xfId="0" applyFont="1" applyBorder="1" applyAlignment="1">
      <alignment horizontal="center" vertical="center"/>
    </xf>
    <xf numFmtId="0" fontId="8" fillId="0" borderId="19" xfId="0" applyFont="1" applyBorder="1" applyAlignment="1">
      <alignment horizontal="center" vertical="center" wrapText="1"/>
    </xf>
    <xf numFmtId="0" fontId="8" fillId="0" borderId="22" xfId="0" applyFont="1" applyBorder="1" applyAlignment="1">
      <alignment horizontal="center" vertical="center"/>
    </xf>
    <xf numFmtId="0" fontId="8" fillId="0" borderId="0" xfId="0" applyFont="1" applyAlignment="1">
      <alignment horizontal="center" vertical="center"/>
    </xf>
    <xf numFmtId="0" fontId="8" fillId="0" borderId="18" xfId="0" applyFont="1" applyBorder="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left" vertical="center"/>
    </xf>
    <xf numFmtId="0" fontId="19" fillId="0" borderId="0" xfId="0" applyFont="1">
      <alignment vertical="center"/>
    </xf>
    <xf numFmtId="0" fontId="20" fillId="0" borderId="0" xfId="0" applyFont="1">
      <alignment vertical="center"/>
    </xf>
    <xf numFmtId="0" fontId="21" fillId="0" borderId="0" xfId="0" applyFont="1" applyAlignment="1">
      <alignment horizontal="left"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5" fillId="0" borderId="0" xfId="1" applyFont="1" applyAlignment="1" applyProtection="1">
      <alignment vertical="center"/>
      <protection locked="0"/>
    </xf>
    <xf numFmtId="0" fontId="27" fillId="0" borderId="0" xfId="0" applyFont="1">
      <alignment vertical="center"/>
    </xf>
    <xf numFmtId="0" fontId="8" fillId="0" borderId="23"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16" xfId="0" applyFont="1" applyBorder="1" applyAlignment="1">
      <alignment horizontal="center" vertical="center" wrapText="1"/>
    </xf>
    <xf numFmtId="0" fontId="8" fillId="0" borderId="11" xfId="0" applyFont="1" applyBorder="1">
      <alignment vertical="center"/>
    </xf>
    <xf numFmtId="0" fontId="28" fillId="0" borderId="24" xfId="0" applyFont="1" applyBorder="1" applyAlignment="1">
      <alignment horizontal="center" vertical="center" wrapText="1"/>
    </xf>
    <xf numFmtId="0" fontId="1" fillId="0" borderId="24" xfId="0" applyFont="1" applyBorder="1">
      <alignment vertical="center"/>
    </xf>
    <xf numFmtId="0" fontId="1" fillId="0" borderId="25" xfId="0" applyFont="1" applyBorder="1">
      <alignment vertical="center"/>
    </xf>
    <xf numFmtId="0" fontId="1" fillId="0" borderId="26" xfId="0" applyFont="1" applyBorder="1">
      <alignment vertical="center"/>
    </xf>
    <xf numFmtId="0" fontId="29" fillId="0" borderId="0" xfId="0" applyFont="1">
      <alignment vertical="center"/>
    </xf>
    <xf numFmtId="0" fontId="9" fillId="2" borderId="1" xfId="0" applyFont="1" applyFill="1" applyBorder="1" applyAlignment="1" applyProtection="1">
      <alignment horizontal="center" vertical="center"/>
      <protection locked="0"/>
    </xf>
    <xf numFmtId="0" fontId="7" fillId="0" borderId="0" xfId="1" applyAlignment="1" applyProtection="1">
      <alignment vertical="center"/>
      <protection locked="0"/>
    </xf>
    <xf numFmtId="0" fontId="9" fillId="2" borderId="2"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8" fillId="0" borderId="1" xfId="0" applyFont="1" applyBorder="1" applyProtection="1">
      <alignment vertical="center"/>
      <protection locked="0"/>
    </xf>
    <xf numFmtId="0" fontId="8" fillId="0" borderId="24" xfId="0" applyFont="1" applyBorder="1" applyAlignment="1" applyProtection="1">
      <alignment horizontal="left" vertical="center"/>
      <protection locked="0"/>
    </xf>
    <xf numFmtId="0" fontId="9" fillId="0" borderId="27"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4" borderId="28" xfId="0" applyFont="1" applyFill="1" applyBorder="1" applyAlignment="1">
      <alignment horizontal="center" vertical="center"/>
    </xf>
    <xf numFmtId="0" fontId="9" fillId="5" borderId="28" xfId="0" applyFont="1" applyFill="1" applyBorder="1" applyAlignment="1">
      <alignment horizontal="center" vertical="center"/>
    </xf>
    <xf numFmtId="0" fontId="9" fillId="0" borderId="8" xfId="0" applyFont="1" applyBorder="1" applyAlignment="1">
      <alignment horizontal="center" vertical="center"/>
    </xf>
    <xf numFmtId="0" fontId="10" fillId="0" borderId="8" xfId="0" applyFont="1" applyBorder="1" applyAlignment="1">
      <alignment horizontal="center" vertical="center" shrinkToFit="1"/>
    </xf>
    <xf numFmtId="0" fontId="35" fillId="0" borderId="0" xfId="0" applyFont="1">
      <alignment vertical="center"/>
    </xf>
    <xf numFmtId="0" fontId="36" fillId="0" borderId="0" xfId="0" applyFont="1" applyAlignment="1">
      <alignment horizontal="center" vertical="center"/>
    </xf>
    <xf numFmtId="0" fontId="37" fillId="0" borderId="0" xfId="0" applyFont="1">
      <alignment vertical="center"/>
    </xf>
    <xf numFmtId="0" fontId="38" fillId="0" borderId="0" xfId="0" applyFont="1">
      <alignment vertical="center"/>
    </xf>
    <xf numFmtId="0" fontId="38" fillId="0" borderId="0" xfId="0" applyFont="1" applyAlignment="1">
      <alignment horizontal="center" vertical="center"/>
    </xf>
    <xf numFmtId="0" fontId="41" fillId="0" borderId="0" xfId="0" applyFont="1">
      <alignment vertical="center"/>
    </xf>
    <xf numFmtId="0" fontId="42" fillId="0" borderId="0" xfId="0" applyFont="1">
      <alignment vertical="center"/>
    </xf>
    <xf numFmtId="0" fontId="0" fillId="0" borderId="0" xfId="0" applyFill="1">
      <alignment vertical="center"/>
    </xf>
    <xf numFmtId="0" fontId="11" fillId="0" borderId="0" xfId="0" applyFont="1" applyFill="1">
      <alignment vertical="center"/>
    </xf>
    <xf numFmtId="0" fontId="11" fillId="0" borderId="0" xfId="0" applyFont="1" applyFill="1" applyAlignment="1">
      <alignment horizontal="left" vertical="center"/>
    </xf>
    <xf numFmtId="0" fontId="31" fillId="0" borderId="0" xfId="0" applyFont="1" applyFill="1">
      <alignment vertical="center"/>
    </xf>
    <xf numFmtId="0" fontId="1" fillId="0" borderId="0" xfId="0" applyFont="1" applyFill="1">
      <alignment vertical="center"/>
    </xf>
    <xf numFmtId="0" fontId="2" fillId="0" borderId="70" xfId="0" applyFont="1" applyFill="1" applyBorder="1" applyAlignment="1">
      <alignment horizontal="center" vertical="center"/>
    </xf>
    <xf numFmtId="0" fontId="2" fillId="0" borderId="71" xfId="0" applyFont="1" applyFill="1" applyBorder="1" applyAlignment="1">
      <alignment horizontal="center" vertical="center"/>
    </xf>
    <xf numFmtId="0" fontId="2" fillId="0" borderId="72" xfId="0" applyFont="1" applyFill="1" applyBorder="1" applyAlignment="1">
      <alignment horizontal="center" vertical="center"/>
    </xf>
    <xf numFmtId="0" fontId="5" fillId="0" borderId="71" xfId="0" applyFont="1" applyFill="1" applyBorder="1">
      <alignment vertical="center"/>
    </xf>
    <xf numFmtId="0" fontId="10" fillId="0" borderId="17" xfId="0" applyFont="1" applyFill="1" applyBorder="1" applyAlignment="1">
      <alignment horizontal="center" vertical="center"/>
    </xf>
    <xf numFmtId="0" fontId="1" fillId="0" borderId="56"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56" xfId="0" applyFont="1" applyFill="1" applyBorder="1" applyAlignment="1" applyProtection="1">
      <alignment horizontal="center" vertical="center"/>
      <protection locked="0"/>
    </xf>
    <xf numFmtId="0" fontId="1" fillId="0" borderId="37" xfId="0" applyFont="1" applyFill="1" applyBorder="1" applyAlignment="1" applyProtection="1">
      <alignment horizontal="center" vertical="center"/>
      <protection locked="0"/>
    </xf>
    <xf numFmtId="0" fontId="0" fillId="0" borderId="75" xfId="0" applyFill="1" applyBorder="1" applyAlignment="1">
      <alignment horizontal="center" vertical="center"/>
    </xf>
    <xf numFmtId="0" fontId="0" fillId="0" borderId="76" xfId="0" applyFill="1" applyBorder="1" applyAlignment="1">
      <alignment horizontal="center" vertical="center"/>
    </xf>
    <xf numFmtId="0" fontId="0" fillId="0" borderId="35" xfId="0" applyFill="1" applyBorder="1" applyAlignment="1">
      <alignment horizontal="center" vertical="center"/>
    </xf>
    <xf numFmtId="0" fontId="0" fillId="0" borderId="38" xfId="0" applyFill="1" applyBorder="1" applyAlignment="1">
      <alignment horizontal="center" vertical="center"/>
    </xf>
    <xf numFmtId="0" fontId="10" fillId="0" borderId="19" xfId="0" applyFont="1" applyFill="1" applyBorder="1" applyAlignment="1">
      <alignment horizontal="center" vertical="center"/>
    </xf>
    <xf numFmtId="0" fontId="1" fillId="0" borderId="62"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55" xfId="0" applyFont="1" applyFill="1" applyBorder="1" applyAlignment="1" applyProtection="1">
      <alignment horizontal="center" vertical="center"/>
      <protection locked="0"/>
    </xf>
    <xf numFmtId="0" fontId="1" fillId="0" borderId="20" xfId="0" applyFont="1" applyFill="1" applyBorder="1" applyAlignment="1" applyProtection="1">
      <alignment horizontal="center" vertical="center"/>
      <protection locked="0"/>
    </xf>
    <xf numFmtId="0" fontId="0" fillId="0" borderId="77" xfId="0" applyFill="1" applyBorder="1" applyAlignment="1">
      <alignment horizontal="center" vertical="center"/>
    </xf>
    <xf numFmtId="0" fontId="0" fillId="0" borderId="78" xfId="0" applyFill="1" applyBorder="1" applyAlignment="1">
      <alignment horizontal="center" vertical="center"/>
    </xf>
    <xf numFmtId="0" fontId="0" fillId="0" borderId="16" xfId="0" applyFill="1" applyBorder="1" applyAlignment="1">
      <alignment horizontal="center" vertical="center"/>
    </xf>
    <xf numFmtId="0" fontId="0" fillId="0" borderId="24" xfId="0" applyFill="1" applyBorder="1" applyAlignment="1">
      <alignment horizontal="center" vertical="center"/>
    </xf>
    <xf numFmtId="0" fontId="1" fillId="0" borderId="55" xfId="0" applyFont="1" applyFill="1" applyBorder="1" applyAlignment="1">
      <alignment horizontal="center" vertical="center"/>
    </xf>
    <xf numFmtId="0" fontId="10" fillId="0" borderId="65"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66" xfId="0" applyFont="1" applyFill="1" applyBorder="1" applyAlignment="1" applyProtection="1">
      <alignment horizontal="center" vertical="center"/>
      <protection locked="0"/>
    </xf>
    <xf numFmtId="0" fontId="1" fillId="0" borderId="31" xfId="0" applyFont="1" applyFill="1" applyBorder="1" applyAlignment="1" applyProtection="1">
      <alignment horizontal="center" vertical="center"/>
      <protection locked="0"/>
    </xf>
    <xf numFmtId="0" fontId="0" fillId="0" borderId="79" xfId="0" applyFill="1" applyBorder="1" applyAlignment="1">
      <alignment horizontal="center" vertical="center"/>
    </xf>
    <xf numFmtId="0" fontId="0" fillId="0" borderId="80" xfId="0" applyFill="1" applyBorder="1" applyAlignment="1">
      <alignment horizontal="center" vertical="center"/>
    </xf>
    <xf numFmtId="0" fontId="0" fillId="0" borderId="25" xfId="0" applyFill="1" applyBorder="1" applyAlignment="1">
      <alignment horizontal="center" vertical="center"/>
    </xf>
    <xf numFmtId="0" fontId="0" fillId="0" borderId="26" xfId="0" applyFill="1" applyBorder="1" applyAlignment="1">
      <alignment horizontal="center" vertical="center"/>
    </xf>
    <xf numFmtId="0" fontId="1" fillId="0" borderId="60" xfId="0" applyFont="1" applyFill="1" applyBorder="1" applyAlignment="1">
      <alignment horizontal="center" vertical="center"/>
    </xf>
    <xf numFmtId="0" fontId="1" fillId="0" borderId="67" xfId="0" applyFont="1" applyFill="1" applyBorder="1" applyAlignment="1">
      <alignment horizontal="center" vertical="center"/>
    </xf>
    <xf numFmtId="0" fontId="4" fillId="0" borderId="56" xfId="0" applyFont="1" applyFill="1" applyBorder="1" applyAlignment="1">
      <alignment horizontal="center" vertical="center" wrapText="1" shrinkToFit="1"/>
    </xf>
    <xf numFmtId="0" fontId="1" fillId="0" borderId="55" xfId="0" applyFont="1" applyFill="1" applyBorder="1" applyProtection="1">
      <alignment vertical="center"/>
      <protection locked="0"/>
    </xf>
    <xf numFmtId="0" fontId="1" fillId="0" borderId="66" xfId="0" applyFont="1" applyFill="1" applyBorder="1" applyProtection="1">
      <alignment vertical="center"/>
      <protection locked="0"/>
    </xf>
    <xf numFmtId="0" fontId="9" fillId="2" borderId="22" xfId="0" applyFont="1" applyFill="1" applyBorder="1" applyAlignment="1" applyProtection="1">
      <alignment horizontal="center" vertical="center"/>
      <protection locked="0"/>
    </xf>
    <xf numFmtId="0" fontId="9" fillId="2" borderId="21" xfId="0" applyFont="1" applyFill="1" applyBorder="1" applyAlignment="1" applyProtection="1">
      <alignment horizontal="center" vertical="center"/>
      <protection locked="0"/>
    </xf>
    <xf numFmtId="0" fontId="9" fillId="2" borderId="20" xfId="0" applyFont="1" applyFill="1" applyBorder="1" applyAlignment="1" applyProtection="1">
      <alignment horizontal="center" vertical="center"/>
      <protection locked="0"/>
    </xf>
    <xf numFmtId="0" fontId="9" fillId="2" borderId="16" xfId="0" applyFont="1" applyFill="1" applyBorder="1" applyAlignment="1" applyProtection="1">
      <alignment horizontal="center" vertical="center"/>
      <protection locked="0"/>
    </xf>
    <xf numFmtId="0" fontId="20" fillId="0" borderId="0" xfId="0" applyFont="1" applyAlignment="1">
      <alignment horizontal="left" vertical="center"/>
    </xf>
    <xf numFmtId="0" fontId="2" fillId="0" borderId="7" xfId="0" applyFont="1" applyBorder="1" applyAlignment="1" applyProtection="1">
      <alignment horizontal="distributed" vertical="center"/>
      <protection locked="0"/>
    </xf>
    <xf numFmtId="0" fontId="2" fillId="0" borderId="27" xfId="0" applyFont="1" applyBorder="1" applyAlignment="1" applyProtection="1">
      <alignment horizontal="distributed" vertical="center"/>
      <protection locked="0"/>
    </xf>
    <xf numFmtId="0" fontId="2" fillId="0" borderId="30" xfId="0" applyFont="1" applyBorder="1" applyAlignment="1" applyProtection="1">
      <alignment horizontal="distributed" vertical="center"/>
      <protection locked="0"/>
    </xf>
    <xf numFmtId="0" fontId="0" fillId="6" borderId="7" xfId="0" applyFill="1" applyBorder="1" applyAlignment="1" applyProtection="1">
      <alignment horizontal="left" vertical="center"/>
      <protection locked="0"/>
    </xf>
    <xf numFmtId="0" fontId="0" fillId="6" borderId="27" xfId="0" applyFill="1" applyBorder="1" applyAlignment="1" applyProtection="1">
      <alignment horizontal="left" vertical="center"/>
      <protection locked="0"/>
    </xf>
    <xf numFmtId="0" fontId="0" fillId="6" borderId="30" xfId="0" applyFill="1" applyBorder="1" applyAlignment="1" applyProtection="1">
      <alignment horizontal="left" vertical="center"/>
      <protection locked="0"/>
    </xf>
    <xf numFmtId="0" fontId="1" fillId="0" borderId="0" xfId="0" applyFont="1" applyAlignment="1">
      <alignment horizontal="distributed" vertical="center"/>
    </xf>
    <xf numFmtId="0" fontId="1" fillId="0" borderId="29" xfId="0" applyFont="1" applyBorder="1" applyAlignment="1">
      <alignment horizontal="distributed" vertical="center"/>
    </xf>
    <xf numFmtId="0" fontId="1" fillId="2" borderId="31" xfId="0" applyFont="1" applyFill="1" applyBorder="1" applyAlignment="1" applyProtection="1">
      <alignment horizontal="center" vertical="center"/>
      <protection locked="0"/>
    </xf>
    <xf numFmtId="0" fontId="1" fillId="2" borderId="26" xfId="0" applyFont="1" applyFill="1" applyBorder="1" applyAlignment="1" applyProtection="1">
      <alignment horizontal="center" vertical="center"/>
      <protection locked="0"/>
    </xf>
    <xf numFmtId="0" fontId="9" fillId="2" borderId="24" xfId="0" applyFont="1" applyFill="1" applyBorder="1" applyAlignment="1" applyProtection="1">
      <alignment horizontal="center" vertical="center"/>
      <protection locked="0"/>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9" fillId="0" borderId="38" xfId="0" applyFont="1" applyBorder="1" applyAlignment="1">
      <alignment horizontal="center" vertical="center"/>
    </xf>
    <xf numFmtId="0" fontId="1" fillId="0" borderId="23" xfId="0" applyFont="1" applyBorder="1" applyAlignment="1">
      <alignment horizontal="distributed" vertical="center"/>
    </xf>
    <xf numFmtId="0" fontId="1" fillId="0" borderId="25" xfId="0" applyFont="1" applyBorder="1" applyAlignment="1">
      <alignment horizontal="distributed" vertical="center"/>
    </xf>
    <xf numFmtId="0" fontId="1" fillId="0" borderId="32" xfId="0" applyFont="1" applyBorder="1" applyAlignment="1">
      <alignment horizontal="distributed" vertical="center"/>
    </xf>
    <xf numFmtId="0" fontId="9" fillId="2" borderId="31" xfId="0" applyFont="1" applyFill="1" applyBorder="1" applyAlignment="1" applyProtection="1">
      <alignment horizontal="center" vertical="center"/>
      <protection locked="0"/>
    </xf>
    <xf numFmtId="0" fontId="9" fillId="2" borderId="25" xfId="0" applyFont="1" applyFill="1" applyBorder="1" applyAlignment="1" applyProtection="1">
      <alignment horizontal="center" vertical="center"/>
      <protection locked="0"/>
    </xf>
    <xf numFmtId="0" fontId="9" fillId="2" borderId="32" xfId="0" applyFont="1" applyFill="1" applyBorder="1" applyAlignment="1" applyProtection="1">
      <alignment horizontal="center" vertical="center"/>
      <protection locked="0"/>
    </xf>
    <xf numFmtId="0" fontId="9" fillId="2" borderId="26" xfId="0" applyFont="1" applyFill="1" applyBorder="1" applyAlignment="1" applyProtection="1">
      <alignment horizontal="center" vertical="center"/>
      <protection locked="0"/>
    </xf>
    <xf numFmtId="0" fontId="1" fillId="0" borderId="22" xfId="0" applyFont="1" applyBorder="1" applyAlignment="1">
      <alignment horizontal="distributed" vertical="center"/>
    </xf>
    <xf numFmtId="0" fontId="1" fillId="0" borderId="16" xfId="0" applyFont="1" applyBorder="1" applyAlignment="1">
      <alignment horizontal="distributed" vertical="center"/>
    </xf>
    <xf numFmtId="0" fontId="1" fillId="0" borderId="21" xfId="0" applyFont="1" applyBorder="1" applyAlignment="1">
      <alignment horizontal="distributed" vertical="center"/>
    </xf>
    <xf numFmtId="0" fontId="9" fillId="3" borderId="20" xfId="0" applyFont="1" applyFill="1" applyBorder="1" applyAlignment="1" applyProtection="1">
      <alignment horizontal="center" vertical="center"/>
      <protection locked="0"/>
    </xf>
    <xf numFmtId="0" fontId="9" fillId="3" borderId="21" xfId="0" applyFont="1" applyFill="1" applyBorder="1" applyAlignment="1" applyProtection="1">
      <alignment horizontal="center" vertical="center"/>
      <protection locked="0"/>
    </xf>
    <xf numFmtId="0" fontId="2" fillId="0" borderId="20" xfId="0" applyFont="1" applyBorder="1" applyAlignment="1">
      <alignment horizontal="distributed" vertical="center"/>
    </xf>
    <xf numFmtId="0" fontId="2" fillId="0" borderId="16" xfId="0" applyFont="1" applyBorder="1" applyAlignment="1">
      <alignment horizontal="distributed" vertical="center"/>
    </xf>
    <xf numFmtId="0" fontId="2" fillId="0" borderId="21" xfId="0" applyFont="1" applyBorder="1" applyAlignment="1">
      <alignment horizontal="distributed" vertical="center"/>
    </xf>
    <xf numFmtId="0" fontId="4" fillId="0" borderId="20" xfId="0" applyFont="1" applyBorder="1" applyAlignment="1">
      <alignment horizontal="distributed" vertical="center"/>
    </xf>
    <xf numFmtId="0" fontId="4" fillId="0" borderId="16" xfId="0" applyFont="1" applyBorder="1" applyAlignment="1">
      <alignment horizontal="distributed" vertical="center"/>
    </xf>
    <xf numFmtId="0" fontId="4" fillId="0" borderId="24" xfId="0" applyFont="1" applyBorder="1" applyAlignment="1">
      <alignment horizontal="distributed" vertical="center"/>
    </xf>
    <xf numFmtId="0" fontId="9" fillId="0" borderId="22" xfId="0" applyFont="1" applyBorder="1" applyAlignment="1">
      <alignment horizontal="center" vertical="center"/>
    </xf>
    <xf numFmtId="0" fontId="9" fillId="0" borderId="16" xfId="0" applyFont="1" applyBorder="1" applyAlignment="1">
      <alignment horizontal="center" vertical="center"/>
    </xf>
    <xf numFmtId="0" fontId="9" fillId="0" borderId="21" xfId="0" applyFont="1" applyBorder="1" applyAlignment="1">
      <alignment horizontal="center" vertical="center"/>
    </xf>
    <xf numFmtId="0" fontId="36" fillId="0" borderId="0" xfId="0" applyFont="1" applyAlignment="1">
      <alignment horizontal="distributed" vertical="center"/>
    </xf>
    <xf numFmtId="0" fontId="38" fillId="0" borderId="0" xfId="0" applyFont="1" applyAlignment="1" applyProtection="1">
      <alignment horizontal="left" vertical="center"/>
      <protection locked="0"/>
    </xf>
    <xf numFmtId="0" fontId="36" fillId="0" borderId="0" xfId="0" applyFont="1" applyAlignment="1" applyProtection="1">
      <alignment horizontal="center" vertical="center"/>
      <protection locked="0"/>
    </xf>
    <xf numFmtId="0" fontId="9" fillId="2" borderId="23" xfId="0" applyFont="1" applyFill="1" applyBorder="1" applyAlignment="1" applyProtection="1">
      <alignment horizontal="center" vertical="center"/>
      <protection locked="0"/>
    </xf>
    <xf numFmtId="0" fontId="9" fillId="3" borderId="31" xfId="0" applyFont="1" applyFill="1" applyBorder="1" applyAlignment="1" applyProtection="1">
      <alignment horizontal="center" vertical="center"/>
      <protection locked="0"/>
    </xf>
    <xf numFmtId="0" fontId="9" fillId="3" borderId="32" xfId="0" applyFont="1" applyFill="1" applyBorder="1" applyAlignment="1" applyProtection="1">
      <alignment horizontal="center" vertical="center"/>
      <protection locked="0"/>
    </xf>
    <xf numFmtId="0" fontId="2" fillId="7" borderId="7" xfId="0" applyFont="1" applyFill="1" applyBorder="1" applyAlignment="1" applyProtection="1">
      <alignment horizontal="left" vertical="center"/>
      <protection locked="0"/>
    </xf>
    <xf numFmtId="0" fontId="2" fillId="7" borderId="27" xfId="0" applyFont="1" applyFill="1" applyBorder="1" applyAlignment="1" applyProtection="1">
      <alignment horizontal="left" vertical="center"/>
      <protection locked="0"/>
    </xf>
    <xf numFmtId="0" fontId="2" fillId="7" borderId="30" xfId="0" applyFont="1" applyFill="1" applyBorder="1" applyAlignment="1" applyProtection="1">
      <alignment horizontal="left" vertical="center"/>
      <protection locked="0"/>
    </xf>
    <xf numFmtId="0" fontId="4" fillId="0" borderId="48" xfId="0" applyFont="1" applyBorder="1" applyAlignment="1">
      <alignment horizontal="center" vertical="center"/>
    </xf>
    <xf numFmtId="0" fontId="4" fillId="0" borderId="41" xfId="0" applyFont="1" applyBorder="1" applyAlignment="1">
      <alignment horizontal="center" vertical="center"/>
    </xf>
    <xf numFmtId="0" fontId="4" fillId="0" borderId="39" xfId="0" applyFont="1" applyBorder="1" applyAlignment="1">
      <alignment horizontal="center" vertical="center"/>
    </xf>
    <xf numFmtId="0" fontId="15" fillId="7" borderId="27" xfId="0" applyFont="1" applyFill="1" applyBorder="1" applyAlignment="1" applyProtection="1">
      <alignment horizontal="left" vertical="center"/>
      <protection locked="0"/>
    </xf>
    <xf numFmtId="0" fontId="15" fillId="7" borderId="30" xfId="0" applyFont="1" applyFill="1" applyBorder="1" applyAlignment="1" applyProtection="1">
      <alignment horizontal="left" vertical="center"/>
      <protection locked="0"/>
    </xf>
    <xf numFmtId="0" fontId="9" fillId="2" borderId="44" xfId="0" applyFont="1" applyFill="1" applyBorder="1" applyAlignment="1" applyProtection="1">
      <alignment horizontal="center" vertical="center"/>
      <protection locked="0"/>
    </xf>
    <xf numFmtId="0" fontId="9" fillId="2" borderId="45" xfId="0" applyFont="1" applyFill="1" applyBorder="1" applyAlignment="1" applyProtection="1">
      <alignment horizontal="center" vertical="center"/>
      <protection locked="0"/>
    </xf>
    <xf numFmtId="0" fontId="9" fillId="3" borderId="42" xfId="0" applyFont="1" applyFill="1" applyBorder="1" applyAlignment="1" applyProtection="1">
      <alignment horizontal="center" vertical="center"/>
      <protection locked="0"/>
    </xf>
    <xf numFmtId="0" fontId="9" fillId="3" borderId="43" xfId="0" applyFont="1" applyFill="1" applyBorder="1" applyAlignment="1" applyProtection="1">
      <alignment horizontal="center" vertical="center"/>
      <protection locked="0"/>
    </xf>
    <xf numFmtId="0" fontId="7" fillId="7" borderId="7" xfId="1" applyFill="1" applyBorder="1" applyAlignment="1" applyProtection="1">
      <alignment horizontal="left" vertical="center"/>
      <protection locked="0"/>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11" fillId="5" borderId="7" xfId="0" applyFont="1" applyFill="1" applyBorder="1" applyAlignment="1" applyProtection="1">
      <alignment horizontal="center" vertical="center"/>
      <protection locked="0"/>
    </xf>
    <xf numFmtId="0" fontId="11" fillId="5" borderId="27" xfId="0" applyFont="1" applyFill="1" applyBorder="1" applyAlignment="1" applyProtection="1">
      <alignment horizontal="center" vertical="center"/>
      <protection locked="0"/>
    </xf>
    <xf numFmtId="0" fontId="11" fillId="5" borderId="30" xfId="0" applyFont="1" applyFill="1" applyBorder="1" applyAlignment="1" applyProtection="1">
      <alignment horizontal="center" vertical="center"/>
      <protection locked="0"/>
    </xf>
    <xf numFmtId="0" fontId="9" fillId="5" borderId="7" xfId="0" applyFont="1" applyFill="1" applyBorder="1" applyAlignment="1" applyProtection="1">
      <alignment horizontal="center" vertical="center"/>
      <protection locked="0"/>
    </xf>
    <xf numFmtId="0" fontId="9" fillId="5" borderId="27" xfId="0" applyFont="1" applyFill="1" applyBorder="1" applyAlignment="1" applyProtection="1">
      <alignment horizontal="center" vertical="center"/>
      <protection locked="0"/>
    </xf>
    <xf numFmtId="0" fontId="9" fillId="5" borderId="30" xfId="0" applyFont="1" applyFill="1" applyBorder="1" applyAlignment="1" applyProtection="1">
      <alignment horizontal="center" vertical="center"/>
      <protection locked="0"/>
    </xf>
    <xf numFmtId="0" fontId="9" fillId="2" borderId="7" xfId="0" applyFont="1" applyFill="1" applyBorder="1" applyAlignment="1" applyProtection="1">
      <alignment horizontal="center" vertical="center"/>
      <protection locked="0"/>
    </xf>
    <xf numFmtId="0" fontId="9" fillId="2" borderId="27" xfId="0" applyFont="1" applyFill="1" applyBorder="1" applyAlignment="1" applyProtection="1">
      <alignment horizontal="center" vertical="center"/>
      <protection locked="0"/>
    </xf>
    <xf numFmtId="0" fontId="9" fillId="2" borderId="30" xfId="0" applyFont="1" applyFill="1" applyBorder="1" applyAlignment="1" applyProtection="1">
      <alignment horizontal="center" vertical="center"/>
      <protection locked="0"/>
    </xf>
    <xf numFmtId="0" fontId="2" fillId="2" borderId="7" xfId="0" applyFont="1" applyFill="1" applyBorder="1" applyAlignment="1" applyProtection="1">
      <alignment horizontal="left" vertical="center"/>
      <protection locked="0"/>
    </xf>
    <xf numFmtId="0" fontId="2" fillId="2" borderId="27" xfId="0" applyFont="1" applyFill="1" applyBorder="1" applyAlignment="1" applyProtection="1">
      <alignment horizontal="left" vertical="center"/>
      <protection locked="0"/>
    </xf>
    <xf numFmtId="0" fontId="2" fillId="2" borderId="30" xfId="0" applyFont="1" applyFill="1" applyBorder="1" applyAlignment="1" applyProtection="1">
      <alignment horizontal="left" vertical="center"/>
      <protection locked="0"/>
    </xf>
    <xf numFmtId="0" fontId="12" fillId="2" borderId="7" xfId="0" applyFont="1" applyFill="1" applyBorder="1" applyAlignment="1" applyProtection="1">
      <alignment horizontal="right" vertical="center"/>
      <protection locked="0"/>
    </xf>
    <xf numFmtId="0" fontId="12" fillId="2" borderId="27" xfId="0" applyFont="1" applyFill="1" applyBorder="1" applyAlignment="1" applyProtection="1">
      <alignment horizontal="right" vertical="center"/>
      <protection locked="0"/>
    </xf>
    <xf numFmtId="0" fontId="12" fillId="2" borderId="30" xfId="0" applyFont="1" applyFill="1" applyBorder="1" applyAlignment="1" applyProtection="1">
      <alignment horizontal="right" vertical="center"/>
      <protection locked="0"/>
    </xf>
    <xf numFmtId="0" fontId="15" fillId="2" borderId="27" xfId="0" applyFont="1" applyFill="1" applyBorder="1" applyAlignment="1" applyProtection="1">
      <alignment horizontal="left" vertical="center"/>
      <protection locked="0"/>
    </xf>
    <xf numFmtId="0" fontId="15" fillId="2" borderId="30" xfId="0" applyFont="1" applyFill="1" applyBorder="1" applyAlignment="1" applyProtection="1">
      <alignment horizontal="left" vertical="center"/>
      <protection locked="0"/>
    </xf>
    <xf numFmtId="0" fontId="9" fillId="0" borderId="33" xfId="0" applyFont="1" applyBorder="1" applyAlignment="1">
      <alignment horizontal="center" vertical="center"/>
    </xf>
    <xf numFmtId="0" fontId="9" fillId="0" borderId="0" xfId="0" applyFont="1" applyAlignment="1">
      <alignment horizontal="center" vertical="center"/>
    </xf>
    <xf numFmtId="0" fontId="1" fillId="2" borderId="7" xfId="0" applyFont="1" applyFill="1" applyBorder="1" applyAlignment="1" applyProtection="1">
      <alignment horizontal="center" vertical="center"/>
      <protection locked="0"/>
    </xf>
    <xf numFmtId="0" fontId="1" fillId="2" borderId="27" xfId="0" applyFont="1" applyFill="1" applyBorder="1" applyAlignment="1" applyProtection="1">
      <alignment horizontal="center" vertical="center"/>
      <protection locked="0"/>
    </xf>
    <xf numFmtId="0" fontId="1" fillId="2" borderId="30" xfId="0" applyFont="1" applyFill="1" applyBorder="1" applyAlignment="1" applyProtection="1">
      <alignment horizontal="center" vertical="center"/>
      <protection locked="0"/>
    </xf>
    <xf numFmtId="0" fontId="9" fillId="2" borderId="46" xfId="0" applyFont="1" applyFill="1" applyBorder="1" applyAlignment="1" applyProtection="1">
      <alignment horizontal="center" vertical="center"/>
      <protection locked="0"/>
    </xf>
    <xf numFmtId="0" fontId="9" fillId="2" borderId="47" xfId="0" applyFont="1" applyFill="1" applyBorder="1" applyAlignment="1" applyProtection="1">
      <alignment horizontal="center" vertical="center"/>
      <protection locked="0"/>
    </xf>
    <xf numFmtId="0" fontId="9" fillId="2" borderId="7" xfId="0" applyFont="1" applyFill="1" applyBorder="1" applyAlignment="1" applyProtection="1">
      <alignment horizontal="left" vertical="center"/>
      <protection locked="0"/>
    </xf>
    <xf numFmtId="0" fontId="9" fillId="2" borderId="27" xfId="0" applyFont="1" applyFill="1" applyBorder="1" applyAlignment="1" applyProtection="1">
      <alignment horizontal="left" vertical="center"/>
      <protection locked="0"/>
    </xf>
    <xf numFmtId="0" fontId="9" fillId="2" borderId="30" xfId="0" applyFont="1" applyFill="1" applyBorder="1" applyAlignment="1" applyProtection="1">
      <alignment horizontal="left" vertical="center"/>
      <protection locked="0"/>
    </xf>
    <xf numFmtId="0" fontId="40" fillId="0" borderId="0" xfId="0" applyFont="1" applyAlignment="1">
      <alignment horizontal="left" vertical="center" wrapText="1"/>
    </xf>
    <xf numFmtId="0" fontId="1" fillId="0" borderId="22" xfId="0" applyFont="1" applyBorder="1" applyAlignment="1">
      <alignment horizontal="left" vertical="center"/>
    </xf>
    <xf numFmtId="0" fontId="1" fillId="0" borderId="16" xfId="0" applyFont="1" applyBorder="1" applyAlignment="1">
      <alignment horizontal="left" vertical="center"/>
    </xf>
    <xf numFmtId="0" fontId="1" fillId="0" borderId="24" xfId="0" applyFont="1" applyBorder="1" applyAlignment="1">
      <alignment horizontal="left" vertical="center"/>
    </xf>
    <xf numFmtId="0" fontId="1" fillId="2" borderId="16" xfId="0" applyFont="1" applyFill="1" applyBorder="1" applyAlignment="1" applyProtection="1">
      <alignment horizontal="center" vertical="center"/>
      <protection locked="0"/>
    </xf>
    <xf numFmtId="0" fontId="1" fillId="2" borderId="25" xfId="0" applyFont="1" applyFill="1" applyBorder="1" applyAlignment="1" applyProtection="1">
      <alignment horizontal="center" vertical="center"/>
      <protection locked="0"/>
    </xf>
    <xf numFmtId="0" fontId="38" fillId="0" borderId="0" xfId="0" applyFont="1" applyAlignment="1">
      <alignment horizontal="left" vertical="center"/>
    </xf>
    <xf numFmtId="0" fontId="1" fillId="0" borderId="23" xfId="0" applyFont="1" applyFill="1" applyBorder="1" applyAlignment="1" applyProtection="1">
      <alignment horizontal="center" vertical="center"/>
    </xf>
    <xf numFmtId="0" fontId="1" fillId="0" borderId="25" xfId="0" applyFont="1" applyFill="1" applyBorder="1" applyAlignment="1" applyProtection="1">
      <alignment horizontal="center" vertical="center"/>
    </xf>
    <xf numFmtId="0" fontId="1" fillId="0" borderId="32" xfId="0" applyFont="1" applyFill="1" applyBorder="1" applyAlignment="1" applyProtection="1">
      <alignment horizontal="center" vertical="center"/>
    </xf>
    <xf numFmtId="0" fontId="1" fillId="0" borderId="34" xfId="0" applyFont="1" applyBorder="1" applyAlignment="1">
      <alignment horizontal="left" vertical="center"/>
    </xf>
    <xf numFmtId="0" fontId="1" fillId="0" borderId="35" xfId="0" applyFont="1" applyBorder="1" applyAlignment="1">
      <alignment horizontal="left" vertical="center"/>
    </xf>
    <xf numFmtId="0" fontId="1" fillId="0" borderId="38" xfId="0" applyFont="1" applyBorder="1" applyAlignment="1">
      <alignment horizontal="left" vertical="center"/>
    </xf>
    <xf numFmtId="0" fontId="20" fillId="0" borderId="33" xfId="0" applyFont="1" applyBorder="1" applyAlignment="1">
      <alignment horizontal="left" vertical="center"/>
    </xf>
    <xf numFmtId="0" fontId="26" fillId="0" borderId="0" xfId="0" applyFont="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9" fillId="4" borderId="7" xfId="0" applyFont="1" applyFill="1" applyBorder="1" applyAlignment="1" applyProtection="1">
      <alignment horizontal="center" vertical="center"/>
      <protection locked="0"/>
    </xf>
    <xf numFmtId="0" fontId="9" fillId="4" borderId="27" xfId="0" applyFont="1" applyFill="1" applyBorder="1" applyAlignment="1" applyProtection="1">
      <alignment horizontal="center" vertical="center"/>
      <protection locked="0"/>
    </xf>
    <xf numFmtId="0" fontId="9" fillId="4" borderId="30" xfId="0" applyFont="1" applyFill="1" applyBorder="1" applyAlignment="1" applyProtection="1">
      <alignment horizontal="center" vertical="center"/>
      <protection locked="0"/>
    </xf>
    <xf numFmtId="0" fontId="39" fillId="0" borderId="0" xfId="0" applyFont="1" applyAlignment="1">
      <alignment horizontal="left" vertical="center"/>
    </xf>
    <xf numFmtId="0" fontId="0" fillId="0" borderId="5" xfId="0"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61" xfId="0" applyFont="1" applyBorder="1" applyAlignment="1">
      <alignment horizontal="center" vertical="center"/>
    </xf>
    <xf numFmtId="0" fontId="9" fillId="0" borderId="62" xfId="0" applyFont="1" applyBorder="1" applyAlignment="1">
      <alignment horizontal="center" vertical="center"/>
    </xf>
    <xf numFmtId="0" fontId="9" fillId="0" borderId="31"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32" xfId="0" applyFont="1" applyBorder="1" applyAlignment="1">
      <alignment horizontal="center" vertical="center" shrinkToFit="1"/>
    </xf>
    <xf numFmtId="0" fontId="9" fillId="0" borderId="0" xfId="0" applyFont="1" applyAlignment="1">
      <alignment horizontal="left" vertical="center"/>
    </xf>
    <xf numFmtId="0" fontId="9" fillId="0" borderId="23" xfId="0" applyFont="1" applyBorder="1" applyAlignment="1">
      <alignment horizontal="center" vertical="center"/>
    </xf>
    <xf numFmtId="0" fontId="9" fillId="0" borderId="63" xfId="0" applyFont="1" applyBorder="1" applyAlignment="1">
      <alignment horizontal="center" vertical="center"/>
    </xf>
    <xf numFmtId="0" fontId="9" fillId="0" borderId="64" xfId="0" applyFont="1" applyBorder="1" applyAlignment="1">
      <alignment horizontal="center" vertical="center"/>
    </xf>
    <xf numFmtId="0" fontId="9" fillId="0" borderId="56" xfId="0" applyFont="1" applyBorder="1" applyAlignment="1">
      <alignment horizontal="center" vertical="center"/>
    </xf>
    <xf numFmtId="0" fontId="9" fillId="0" borderId="60" xfId="0" applyFont="1" applyBorder="1" applyAlignment="1">
      <alignment horizontal="center" vertical="center"/>
    </xf>
    <xf numFmtId="0" fontId="9" fillId="0" borderId="65" xfId="0" applyFont="1" applyBorder="1" applyAlignment="1">
      <alignment horizontal="center" vertical="center"/>
    </xf>
    <xf numFmtId="0" fontId="9" fillId="0" borderId="66" xfId="0" applyFont="1" applyBorder="1" applyAlignment="1">
      <alignment horizontal="center" vertical="center"/>
    </xf>
    <xf numFmtId="0" fontId="9" fillId="0" borderId="26" xfId="0" applyFont="1" applyBorder="1" applyAlignment="1">
      <alignment horizontal="center" vertical="center"/>
    </xf>
    <xf numFmtId="0" fontId="9" fillId="0" borderId="20" xfId="0" applyFont="1" applyBorder="1" applyAlignment="1">
      <alignment horizontal="center" vertical="center"/>
    </xf>
    <xf numFmtId="0" fontId="9" fillId="0" borderId="20"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46" xfId="0" applyFont="1" applyBorder="1" applyAlignment="1">
      <alignment horizontal="center" vertical="center" shrinkToFit="1"/>
    </xf>
    <xf numFmtId="0" fontId="9" fillId="0" borderId="47" xfId="0" applyFont="1" applyBorder="1" applyAlignment="1">
      <alignment horizontal="center" vertical="center" shrinkToFit="1"/>
    </xf>
    <xf numFmtId="0" fontId="9" fillId="0" borderId="45" xfId="0" applyFont="1" applyBorder="1" applyAlignment="1">
      <alignment horizontal="center" vertical="center" shrinkToFit="1"/>
    </xf>
    <xf numFmtId="0" fontId="9" fillId="0" borderId="46" xfId="0" applyFont="1" applyBorder="1" applyAlignment="1">
      <alignment horizontal="center" vertical="center"/>
    </xf>
    <xf numFmtId="0" fontId="9" fillId="0" borderId="45" xfId="0" applyFont="1" applyBorder="1" applyAlignment="1">
      <alignment horizontal="center" vertical="center"/>
    </xf>
    <xf numFmtId="0" fontId="9" fillId="0" borderId="44" xfId="0" applyFont="1" applyBorder="1" applyAlignment="1">
      <alignment horizontal="center" vertical="center"/>
    </xf>
    <xf numFmtId="0" fontId="9" fillId="0" borderId="0" xfId="0" applyFont="1" applyAlignment="1">
      <alignment horizontal="distributed" vertical="center"/>
    </xf>
    <xf numFmtId="0" fontId="11" fillId="0" borderId="0" xfId="0" applyFont="1" applyAlignment="1">
      <alignment horizontal="center" vertical="center"/>
    </xf>
    <xf numFmtId="0" fontId="1" fillId="0" borderId="0" xfId="0" applyFont="1" applyAlignment="1">
      <alignment horizontal="center" vertical="center"/>
    </xf>
    <xf numFmtId="0" fontId="1" fillId="0" borderId="10" xfId="0" applyFont="1" applyBorder="1" applyAlignment="1">
      <alignment horizontal="center" vertical="center"/>
    </xf>
    <xf numFmtId="0" fontId="10" fillId="0" borderId="5" xfId="0" applyFont="1" applyBorder="1" applyAlignment="1">
      <alignment horizontal="center" vertical="center"/>
    </xf>
    <xf numFmtId="0" fontId="9" fillId="0" borderId="5" xfId="0" applyFont="1" applyBorder="1" applyAlignment="1">
      <alignment horizontal="center" vertical="center"/>
    </xf>
    <xf numFmtId="0" fontId="9" fillId="0" borderId="5" xfId="0" applyFont="1" applyBorder="1" applyAlignment="1">
      <alignment horizontal="center" vertical="center" shrinkToFit="1"/>
    </xf>
    <xf numFmtId="0" fontId="9" fillId="0" borderId="5" xfId="0" applyFont="1" applyBorder="1" applyAlignment="1">
      <alignment horizontal="distributed" vertical="center"/>
    </xf>
    <xf numFmtId="0" fontId="10" fillId="0" borderId="49" xfId="0" applyFont="1" applyBorder="1" applyAlignment="1">
      <alignment horizontal="center" vertical="center"/>
    </xf>
    <xf numFmtId="0" fontId="10" fillId="0" borderId="6" xfId="0" applyFont="1" applyBorder="1" applyAlignment="1">
      <alignment horizontal="center" vertical="center"/>
    </xf>
    <xf numFmtId="0" fontId="10" fillId="0" borderId="18" xfId="0" applyFont="1" applyBorder="1" applyAlignment="1">
      <alignment horizontal="center" vertical="center"/>
    </xf>
    <xf numFmtId="0" fontId="10" fillId="0" borderId="50" xfId="0" applyFont="1" applyBorder="1" applyAlignment="1">
      <alignment horizontal="center" vertical="center"/>
    </xf>
    <xf numFmtId="0" fontId="10" fillId="0" borderId="51" xfId="0" applyFont="1" applyBorder="1" applyAlignment="1">
      <alignment horizontal="center" vertical="center"/>
    </xf>
    <xf numFmtId="0" fontId="1" fillId="0" borderId="0" xfId="0" applyFont="1" applyAlignment="1">
      <alignment horizontal="right" vertical="center"/>
    </xf>
    <xf numFmtId="0" fontId="2" fillId="0" borderId="0" xfId="0" applyFont="1" applyAlignment="1">
      <alignment horizontal="distributed" vertical="center"/>
    </xf>
    <xf numFmtId="0" fontId="1" fillId="0" borderId="49" xfId="0" applyFont="1" applyBorder="1" applyAlignment="1">
      <alignment horizontal="center" vertical="center"/>
    </xf>
    <xf numFmtId="0" fontId="1" fillId="0" borderId="6" xfId="0" applyFont="1" applyBorder="1" applyAlignment="1">
      <alignment horizontal="center" vertical="center"/>
    </xf>
    <xf numFmtId="0" fontId="1" fillId="0" borderId="50" xfId="0" applyFont="1" applyBorder="1" applyAlignment="1">
      <alignment horizontal="center" vertical="center"/>
    </xf>
    <xf numFmtId="0" fontId="1" fillId="0" borderId="5" xfId="0" applyFont="1" applyBorder="1" applyAlignment="1">
      <alignment horizontal="center" vertical="center"/>
    </xf>
    <xf numFmtId="0" fontId="1" fillId="0" borderId="6" xfId="0" quotePrefix="1" applyFont="1" applyBorder="1" applyAlignment="1">
      <alignment horizontal="center" vertical="center"/>
    </xf>
    <xf numFmtId="0" fontId="1" fillId="0" borderId="0" xfId="0" applyFont="1" applyAlignment="1">
      <alignment horizontal="distributed" vertical="center" shrinkToFit="1"/>
    </xf>
    <xf numFmtId="0" fontId="9" fillId="0" borderId="12" xfId="0" applyFont="1" applyBorder="1" applyAlignment="1">
      <alignment horizontal="center" vertical="center"/>
    </xf>
    <xf numFmtId="0" fontId="0" fillId="0" borderId="8" xfId="0" applyBorder="1">
      <alignment vertical="center"/>
    </xf>
    <xf numFmtId="0" fontId="0" fillId="0" borderId="58" xfId="0" applyBorder="1">
      <alignment vertical="center"/>
    </xf>
    <xf numFmtId="0" fontId="0" fillId="0" borderId="15" xfId="0" applyBorder="1">
      <alignment vertical="center"/>
    </xf>
    <xf numFmtId="0" fontId="0" fillId="0" borderId="10" xfId="0" applyBorder="1">
      <alignment vertical="center"/>
    </xf>
    <xf numFmtId="0" fontId="0" fillId="0" borderId="59" xfId="0" applyBorder="1">
      <alignment vertical="center"/>
    </xf>
    <xf numFmtId="0" fontId="9" fillId="0" borderId="52" xfId="0" applyFont="1" applyBorder="1" applyAlignment="1">
      <alignment horizontal="distributed" vertical="center"/>
    </xf>
    <xf numFmtId="0" fontId="0" fillId="0" borderId="9" xfId="0" applyBorder="1">
      <alignment vertical="center"/>
    </xf>
    <xf numFmtId="0" fontId="0" fillId="0" borderId="57" xfId="0" applyBorder="1">
      <alignment vertical="center"/>
    </xf>
    <xf numFmtId="0" fontId="0" fillId="0" borderId="11" xfId="0" applyBorder="1">
      <alignment vertical="center"/>
    </xf>
    <xf numFmtId="0" fontId="14" fillId="0" borderId="6" xfId="0" applyFont="1" applyBorder="1" applyAlignment="1">
      <alignment horizontal="center" vertical="center"/>
    </xf>
    <xf numFmtId="0" fontId="14" fillId="0" borderId="0" xfId="0" applyFont="1" applyAlignment="1">
      <alignment horizontal="center" vertical="center"/>
    </xf>
    <xf numFmtId="0" fontId="2" fillId="0" borderId="55" xfId="0" applyFont="1" applyBorder="1" applyAlignment="1">
      <alignment horizontal="distributed" vertical="center"/>
    </xf>
    <xf numFmtId="0" fontId="9" fillId="0" borderId="17" xfId="0" applyFont="1" applyBorder="1" applyAlignment="1">
      <alignment horizontal="center" vertical="center"/>
    </xf>
    <xf numFmtId="0" fontId="4" fillId="0" borderId="55" xfId="0" applyFont="1" applyBorder="1" applyAlignment="1">
      <alignment horizontal="distributed" vertical="center"/>
    </xf>
    <xf numFmtId="0" fontId="4" fillId="0" borderId="1" xfId="0" applyFont="1" applyBorder="1" applyAlignment="1">
      <alignment horizontal="distributed" vertical="center"/>
    </xf>
    <xf numFmtId="0" fontId="0" fillId="0" borderId="54" xfId="0" applyBorder="1">
      <alignment vertical="center"/>
    </xf>
    <xf numFmtId="0" fontId="0" fillId="0" borderId="5" xfId="0" applyBorder="1">
      <alignment vertical="center"/>
    </xf>
    <xf numFmtId="0" fontId="0" fillId="0" borderId="51" xfId="0" applyBorder="1">
      <alignment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5"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9" xfId="0" applyFont="1" applyBorder="1" applyAlignment="1">
      <alignment horizontal="center" vertical="center"/>
    </xf>
    <xf numFmtId="0" fontId="9" fillId="0" borderId="55" xfId="0" applyFont="1" applyBorder="1" applyAlignment="1">
      <alignment horizontal="center" vertical="center"/>
    </xf>
    <xf numFmtId="0" fontId="9" fillId="0" borderId="1"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1" fillId="0" borderId="18" xfId="0" quotePrefix="1" applyFont="1" applyBorder="1" applyAlignment="1">
      <alignment horizontal="center" vertical="center"/>
    </xf>
    <xf numFmtId="0" fontId="1" fillId="0" borderId="51" xfId="0" applyFont="1" applyBorder="1" applyAlignment="1">
      <alignment horizontal="center" vertical="center"/>
    </xf>
    <xf numFmtId="0" fontId="37" fillId="0" borderId="0" xfId="0" applyFont="1" applyAlignment="1">
      <alignment horizontal="center" vertical="center"/>
    </xf>
    <xf numFmtId="0" fontId="0" fillId="0" borderId="50" xfId="0" applyBorder="1">
      <alignment vertical="center"/>
    </xf>
    <xf numFmtId="0" fontId="0" fillId="0" borderId="53" xfId="0" applyBorder="1">
      <alignment vertical="center"/>
    </xf>
    <xf numFmtId="0" fontId="9" fillId="0" borderId="49" xfId="0" applyFont="1" applyBorder="1" applyAlignment="1">
      <alignment horizontal="center" vertical="center"/>
    </xf>
    <xf numFmtId="0" fontId="9" fillId="0" borderId="6" xfId="0" applyFont="1" applyBorder="1" applyAlignment="1">
      <alignment horizontal="center" vertical="center"/>
    </xf>
    <xf numFmtId="0" fontId="9" fillId="0" borderId="18" xfId="0" applyFont="1" applyBorder="1" applyAlignment="1">
      <alignment horizontal="center" vertical="center"/>
    </xf>
    <xf numFmtId="0" fontId="9" fillId="0" borderId="50" xfId="0" applyFont="1" applyBorder="1" applyAlignment="1">
      <alignment horizontal="center" vertical="center"/>
    </xf>
    <xf numFmtId="0" fontId="9" fillId="0" borderId="51" xfId="0" applyFont="1" applyBorder="1" applyAlignment="1">
      <alignment horizontal="center" vertical="center"/>
    </xf>
    <xf numFmtId="0" fontId="9" fillId="0" borderId="49"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50" xfId="0" applyFont="1" applyBorder="1" applyAlignment="1">
      <alignment horizontal="center" vertical="center" shrinkToFit="1"/>
    </xf>
    <xf numFmtId="0" fontId="9" fillId="0" borderId="51" xfId="0" applyFont="1" applyBorder="1" applyAlignment="1">
      <alignment horizontal="center" vertical="center" shrinkToFit="1"/>
    </xf>
    <xf numFmtId="0" fontId="13" fillId="0" borderId="49" xfId="0" applyFont="1" applyBorder="1" applyAlignment="1">
      <alignment horizontal="center" vertical="center"/>
    </xf>
    <xf numFmtId="0" fontId="13" fillId="0" borderId="6" xfId="0" applyFont="1" applyBorder="1" applyAlignment="1">
      <alignment horizontal="center" vertical="center"/>
    </xf>
    <xf numFmtId="0" fontId="13" fillId="0" borderId="33" xfId="0" applyFont="1" applyBorder="1" applyAlignment="1">
      <alignment horizontal="center" vertical="center"/>
    </xf>
    <xf numFmtId="0" fontId="13" fillId="0" borderId="0" xfId="0" applyFont="1" applyAlignment="1">
      <alignment horizontal="center" vertical="center"/>
    </xf>
    <xf numFmtId="0" fontId="13" fillId="0" borderId="50" xfId="0" applyFont="1" applyBorder="1" applyAlignment="1">
      <alignment horizontal="center" vertical="center"/>
    </xf>
    <xf numFmtId="0" fontId="13" fillId="0" borderId="5" xfId="0" applyFont="1" applyBorder="1" applyAlignment="1">
      <alignment horizontal="center" vertical="center"/>
    </xf>
    <xf numFmtId="0" fontId="9" fillId="0" borderId="29" xfId="0" applyFont="1" applyBorder="1" applyAlignment="1">
      <alignment horizontal="center" vertical="center"/>
    </xf>
    <xf numFmtId="0" fontId="1" fillId="0" borderId="0" xfId="0" applyFont="1" applyFill="1" applyAlignment="1">
      <alignment horizontal="left" vertical="top" wrapText="1"/>
    </xf>
    <xf numFmtId="0" fontId="1" fillId="0" borderId="0" xfId="0" applyFont="1" applyFill="1" applyAlignment="1">
      <alignment horizontal="left" vertical="top"/>
    </xf>
    <xf numFmtId="0" fontId="1" fillId="0" borderId="55" xfId="0" applyFont="1" applyFill="1" applyBorder="1" applyAlignment="1">
      <alignment horizontal="center" vertical="center" shrinkToFit="1"/>
    </xf>
    <xf numFmtId="0" fontId="1" fillId="0" borderId="31" xfId="0" applyFont="1" applyFill="1" applyBorder="1" applyAlignment="1" applyProtection="1">
      <alignment horizontal="distributed" vertical="center"/>
      <protection locked="0"/>
    </xf>
    <xf numFmtId="0" fontId="1" fillId="0" borderId="25" xfId="0" applyFont="1" applyFill="1" applyBorder="1" applyAlignment="1" applyProtection="1">
      <alignment horizontal="distributed" vertical="center"/>
      <protection locked="0"/>
    </xf>
    <xf numFmtId="0" fontId="1" fillId="0" borderId="26" xfId="0" applyFont="1" applyFill="1" applyBorder="1" applyAlignment="1" applyProtection="1">
      <alignment horizontal="distributed" vertical="center"/>
      <protection locked="0"/>
    </xf>
    <xf numFmtId="0" fontId="1" fillId="0" borderId="37"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56"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32" xfId="0" applyFont="1" applyFill="1" applyBorder="1" applyAlignment="1">
      <alignment horizontal="center" vertical="center"/>
    </xf>
    <xf numFmtId="0" fontId="11" fillId="0" borderId="0" xfId="0" applyFont="1" applyFill="1" applyAlignment="1">
      <alignment horizontal="center" vertical="center"/>
    </xf>
    <xf numFmtId="0" fontId="9" fillId="0" borderId="0" xfId="0" applyFont="1" applyFill="1" applyAlignment="1">
      <alignment horizontal="center" vertical="center"/>
    </xf>
    <xf numFmtId="0" fontId="1" fillId="0" borderId="70" xfId="0" applyFont="1" applyFill="1" applyBorder="1" applyAlignment="1">
      <alignment horizontal="distributed" vertical="center"/>
    </xf>
    <xf numFmtId="0" fontId="1" fillId="0" borderId="71" xfId="0" applyFont="1" applyFill="1" applyBorder="1" applyAlignment="1">
      <alignment horizontal="distributed" vertical="center"/>
    </xf>
    <xf numFmtId="0" fontId="1" fillId="0" borderId="72"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73" xfId="0" applyFont="1" applyFill="1" applyBorder="1" applyAlignment="1">
      <alignment horizontal="center" vertical="center"/>
    </xf>
    <xf numFmtId="0" fontId="1" fillId="0" borderId="74" xfId="0" applyFont="1" applyFill="1" applyBorder="1" applyAlignment="1">
      <alignment horizontal="distributed" vertical="center"/>
    </xf>
    <xf numFmtId="0" fontId="1" fillId="0" borderId="70" xfId="0" applyFont="1" applyFill="1" applyBorder="1" applyAlignment="1">
      <alignment horizontal="right" vertical="center"/>
    </xf>
    <xf numFmtId="0" fontId="1" fillId="0" borderId="71" xfId="0" applyFont="1" applyFill="1" applyBorder="1" applyAlignment="1">
      <alignment horizontal="right" vertical="center"/>
    </xf>
    <xf numFmtId="0" fontId="1" fillId="0" borderId="71" xfId="0" applyFont="1" applyFill="1" applyBorder="1" applyAlignment="1" applyProtection="1">
      <alignment horizontal="distributed" vertical="center"/>
      <protection locked="0"/>
    </xf>
    <xf numFmtId="0" fontId="1" fillId="0" borderId="71" xfId="0" applyFont="1" applyFill="1" applyBorder="1" applyAlignment="1">
      <alignment horizontal="center" vertical="center"/>
    </xf>
    <xf numFmtId="0" fontId="1" fillId="0" borderId="56" xfId="0" applyFont="1" applyFill="1" applyBorder="1" applyAlignment="1">
      <alignment horizontal="center" vertical="center" shrinkToFit="1"/>
    </xf>
    <xf numFmtId="0" fontId="1" fillId="0" borderId="0" xfId="0" applyFont="1" applyFill="1" applyAlignment="1">
      <alignment horizontal="left" vertical="center"/>
    </xf>
    <xf numFmtId="0" fontId="1" fillId="0" borderId="60" xfId="0" applyFont="1" applyFill="1" applyBorder="1" applyAlignment="1">
      <alignment horizontal="center" vertical="center"/>
    </xf>
    <xf numFmtId="0" fontId="2" fillId="0" borderId="55" xfId="0" applyFont="1" applyFill="1" applyBorder="1" applyAlignment="1">
      <alignment horizontal="distributed" vertical="center"/>
    </xf>
    <xf numFmtId="0" fontId="2" fillId="0" borderId="1" xfId="0" applyFont="1" applyFill="1" applyBorder="1" applyAlignment="1">
      <alignment horizontal="distributed" vertical="center"/>
    </xf>
    <xf numFmtId="0" fontId="1" fillId="0" borderId="55" xfId="0" applyFont="1" applyFill="1" applyBorder="1" applyAlignment="1">
      <alignment horizontal="center" vertical="center"/>
    </xf>
    <xf numFmtId="0" fontId="1" fillId="0" borderId="82" xfId="0" applyFont="1" applyFill="1" applyBorder="1" applyAlignment="1">
      <alignment horizontal="center" vertical="center"/>
    </xf>
    <xf numFmtId="0" fontId="1" fillId="0" borderId="66" xfId="0" applyFont="1" applyFill="1" applyBorder="1" applyAlignment="1">
      <alignment horizontal="center" vertical="center" shrinkToFit="1"/>
    </xf>
    <xf numFmtId="0" fontId="1" fillId="0" borderId="1"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3" xfId="0" applyFont="1" applyFill="1" applyBorder="1" applyAlignment="1">
      <alignment horizontal="center" vertical="center" shrinkToFit="1"/>
    </xf>
    <xf numFmtId="0" fontId="1" fillId="0" borderId="32" xfId="0" applyFont="1" applyFill="1" applyBorder="1" applyAlignment="1">
      <alignment horizontal="center" vertical="center" shrinkToFit="1"/>
    </xf>
    <xf numFmtId="0" fontId="1" fillId="0" borderId="22"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1" fillId="0" borderId="20" xfId="0" applyFont="1" applyFill="1" applyBorder="1" applyAlignment="1" applyProtection="1">
      <alignment horizontal="distributed" vertical="center"/>
      <protection locked="0"/>
    </xf>
    <xf numFmtId="0" fontId="1" fillId="0" borderId="16" xfId="0" applyFont="1" applyFill="1" applyBorder="1" applyAlignment="1" applyProtection="1">
      <alignment horizontal="distributed" vertical="center"/>
      <protection locked="0"/>
    </xf>
    <xf numFmtId="0" fontId="1" fillId="0" borderId="24" xfId="0" applyFont="1" applyFill="1" applyBorder="1" applyAlignment="1" applyProtection="1">
      <alignment horizontal="distributed" vertical="center"/>
      <protection locked="0"/>
    </xf>
    <xf numFmtId="0" fontId="0" fillId="0" borderId="5" xfId="0" applyFill="1" applyBorder="1" applyAlignment="1" applyProtection="1">
      <alignment horizontal="center" vertical="center"/>
      <protection locked="0"/>
    </xf>
    <xf numFmtId="0" fontId="1" fillId="0" borderId="7"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65"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67" xfId="0" applyFont="1" applyFill="1" applyBorder="1" applyAlignment="1">
      <alignment horizontal="center" vertical="center"/>
    </xf>
    <xf numFmtId="0" fontId="1" fillId="0" borderId="83" xfId="0" applyFont="1" applyFill="1" applyBorder="1" applyAlignment="1">
      <alignment horizontal="center" vertical="center"/>
    </xf>
    <xf numFmtId="0" fontId="1" fillId="0" borderId="81" xfId="0" applyFont="1" applyFill="1" applyBorder="1" applyAlignment="1">
      <alignment horizontal="center" vertical="center"/>
    </xf>
    <xf numFmtId="0" fontId="1" fillId="0" borderId="65" xfId="0" applyFont="1" applyBorder="1" applyAlignment="1">
      <alignment horizontal="distributed" vertical="center"/>
    </xf>
    <xf numFmtId="0" fontId="1" fillId="0" borderId="66" xfId="0" applyFont="1" applyBorder="1" applyAlignment="1">
      <alignment horizontal="distributed" vertical="center"/>
    </xf>
    <xf numFmtId="0" fontId="9" fillId="0" borderId="67" xfId="0" applyFont="1" applyBorder="1" applyAlignment="1">
      <alignment horizontal="center" vertical="center"/>
    </xf>
    <xf numFmtId="0" fontId="9" fillId="0" borderId="25" xfId="0" applyFont="1" applyBorder="1" applyAlignment="1">
      <alignment horizontal="center" vertical="center"/>
    </xf>
    <xf numFmtId="0" fontId="1" fillId="0" borderId="19" xfId="0" applyFont="1" applyBorder="1" applyAlignment="1">
      <alignment horizontal="distributed" vertical="center"/>
    </xf>
    <xf numFmtId="0" fontId="1" fillId="0" borderId="55" xfId="0" applyFont="1" applyBorder="1" applyAlignment="1">
      <alignment horizontal="distributed" vertical="center"/>
    </xf>
    <xf numFmtId="0" fontId="9" fillId="0" borderId="2" xfId="0" applyFont="1" applyBorder="1" applyAlignment="1">
      <alignment horizontal="center" vertical="center"/>
    </xf>
    <xf numFmtId="0" fontId="0" fillId="0" borderId="16" xfId="0" applyBorder="1" applyAlignment="1">
      <alignment horizontal="distributed" vertical="center"/>
    </xf>
    <xf numFmtId="0" fontId="0" fillId="0" borderId="24" xfId="0" applyBorder="1" applyAlignment="1">
      <alignment horizontal="distributed" vertical="center"/>
    </xf>
    <xf numFmtId="0" fontId="10" fillId="0" borderId="20"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21" xfId="0" applyFont="1" applyBorder="1" applyAlignment="1">
      <alignment horizontal="center" vertical="center" shrinkToFit="1"/>
    </xf>
    <xf numFmtId="0" fontId="15" fillId="0" borderId="16" xfId="0" applyFont="1" applyBorder="1" applyAlignment="1">
      <alignment horizontal="distributed" vertical="center"/>
    </xf>
    <xf numFmtId="0" fontId="15" fillId="0" borderId="24" xfId="0" applyFont="1" applyBorder="1" applyAlignment="1">
      <alignment horizontal="distributed" vertical="center"/>
    </xf>
    <xf numFmtId="0" fontId="10" fillId="0" borderId="31"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32" xfId="0" applyFont="1" applyBorder="1" applyAlignment="1">
      <alignment horizontal="center" vertical="center" shrinkToFit="1"/>
    </xf>
    <xf numFmtId="0" fontId="0" fillId="0" borderId="69" xfId="0" applyBorder="1" applyAlignment="1">
      <alignment horizontal="center" vertical="center"/>
    </xf>
    <xf numFmtId="0" fontId="0" fillId="0" borderId="68" xfId="0" applyBorder="1" applyAlignment="1">
      <alignment horizontal="center" vertical="center"/>
    </xf>
    <xf numFmtId="0" fontId="10" fillId="0" borderId="46" xfId="0" applyFont="1" applyBorder="1" applyAlignment="1">
      <alignment horizontal="center" vertical="center" shrinkToFit="1"/>
    </xf>
    <xf numFmtId="0" fontId="10" fillId="0" borderId="47" xfId="0" applyFont="1" applyBorder="1" applyAlignment="1">
      <alignment horizontal="center" vertical="center" shrinkToFit="1"/>
    </xf>
    <xf numFmtId="0" fontId="10" fillId="0" borderId="45" xfId="0" applyFont="1" applyBorder="1" applyAlignment="1">
      <alignment horizontal="center" vertical="center" shrinkToFit="1"/>
    </xf>
    <xf numFmtId="0" fontId="2" fillId="0" borderId="48"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38" fillId="0" borderId="0" xfId="0" applyFont="1" applyAlignment="1">
      <alignment horizontal="center" vertical="center"/>
    </xf>
    <xf numFmtId="0" fontId="1" fillId="0" borderId="17" xfId="0" applyFont="1" applyBorder="1" applyAlignment="1">
      <alignment horizontal="center" vertical="center"/>
    </xf>
    <xf numFmtId="0" fontId="1" fillId="0" borderId="56" xfId="0" applyFont="1" applyBorder="1" applyAlignment="1">
      <alignment horizontal="center" vertical="center"/>
    </xf>
    <xf numFmtId="0" fontId="1" fillId="0" borderId="60" xfId="0" applyFont="1" applyBorder="1" applyAlignment="1">
      <alignment horizontal="center" vertical="center"/>
    </xf>
    <xf numFmtId="0" fontId="0" fillId="0" borderId="4" xfId="0" applyBorder="1" applyAlignment="1">
      <alignment horizontal="center" vertical="center"/>
    </xf>
    <xf numFmtId="0" fontId="0" fillId="0" borderId="61" xfId="0" applyBorder="1">
      <alignment vertical="center"/>
    </xf>
    <xf numFmtId="0" fontId="0" fillId="0" borderId="62" xfId="0" applyBorder="1">
      <alignment vertical="center"/>
    </xf>
    <xf numFmtId="0" fontId="0" fillId="0" borderId="2" xfId="0" applyBorder="1">
      <alignment vertical="center"/>
    </xf>
    <xf numFmtId="0" fontId="0" fillId="0" borderId="19" xfId="0" applyBorder="1">
      <alignment vertical="center"/>
    </xf>
    <xf numFmtId="0" fontId="0" fillId="0" borderId="55" xfId="0" applyBorder="1">
      <alignment vertical="center"/>
    </xf>
    <xf numFmtId="0" fontId="0" fillId="0" borderId="1" xfId="0" applyBorder="1">
      <alignment vertical="center"/>
    </xf>
    <xf numFmtId="0" fontId="0" fillId="0" borderId="65" xfId="0" applyBorder="1">
      <alignment vertical="center"/>
    </xf>
    <xf numFmtId="0" fontId="0" fillId="0" borderId="66" xfId="0" applyBorder="1">
      <alignment vertical="center"/>
    </xf>
    <xf numFmtId="0" fontId="0" fillId="0" borderId="67" xfId="0" applyBorder="1">
      <alignment vertical="center"/>
    </xf>
    <xf numFmtId="0" fontId="29" fillId="0" borderId="31" xfId="0" applyFont="1" applyBorder="1" applyAlignment="1">
      <alignment horizontal="center" vertical="center"/>
    </xf>
    <xf numFmtId="0" fontId="29" fillId="0" borderId="25" xfId="0" applyFont="1" applyBorder="1" applyAlignment="1">
      <alignment horizontal="center" vertical="center"/>
    </xf>
    <xf numFmtId="0" fontId="29" fillId="0" borderId="26" xfId="0" applyFont="1" applyBorder="1" applyAlignment="1">
      <alignment horizontal="center" vertical="center"/>
    </xf>
    <xf numFmtId="0" fontId="8" fillId="0" borderId="20" xfId="0" applyFont="1" applyBorder="1" applyAlignment="1">
      <alignment horizontal="left" vertical="center" wrapText="1"/>
    </xf>
    <xf numFmtId="0" fontId="8" fillId="0" borderId="16" xfId="0" applyFont="1" applyBorder="1" applyAlignment="1">
      <alignment horizontal="left" vertical="center" wrapText="1"/>
    </xf>
    <xf numFmtId="0" fontId="8" fillId="0" borderId="37" xfId="0" applyFont="1" applyBorder="1" applyAlignment="1">
      <alignment horizontal="center" vertical="center"/>
    </xf>
    <xf numFmtId="0" fontId="8" fillId="0" borderId="35" xfId="0" applyFont="1" applyBorder="1" applyAlignment="1">
      <alignment horizontal="center" vertical="center"/>
    </xf>
    <xf numFmtId="0" fontId="8" fillId="0" borderId="20"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8" borderId="37" xfId="0" applyFont="1" applyFill="1" applyBorder="1" applyAlignment="1" applyProtection="1">
      <alignment horizontal="center" vertical="center"/>
      <protection locked="0"/>
    </xf>
    <xf numFmtId="0" fontId="8" fillId="8" borderId="6" xfId="0" applyFont="1" applyFill="1" applyBorder="1" applyAlignment="1" applyProtection="1">
      <alignment horizontal="center" vertical="center"/>
      <protection locked="0"/>
    </xf>
  </cellXfs>
  <cellStyles count="2">
    <cellStyle name="ハイパーリンク" xfId="1" builtinId="8"/>
    <cellStyle name="標準" xfId="0" builtinId="0"/>
  </cellStyles>
  <dxfs count="6">
    <dxf>
      <font>
        <b/>
        <i/>
        <color rgb="FFFF0000"/>
      </font>
      <fill>
        <patternFill>
          <bgColor rgb="FF00B050"/>
        </patternFill>
      </fill>
    </dxf>
    <dxf>
      <font>
        <b/>
        <i/>
        <color rgb="FFFF0000"/>
      </font>
      <fill>
        <patternFill>
          <bgColor rgb="FF00B050"/>
        </patternFill>
      </fill>
    </dxf>
    <dxf>
      <font>
        <b val="0"/>
        <i val="0"/>
        <color rgb="FF0000FF"/>
      </font>
    </dxf>
    <dxf>
      <font>
        <b val="0"/>
        <i val="0"/>
        <color rgb="FF0000FF"/>
      </font>
      <fill>
        <patternFill patternType="none">
          <bgColor indexed="65"/>
        </patternFill>
      </fill>
    </dxf>
    <dxf>
      <font>
        <b val="0"/>
        <i val="0"/>
        <color rgb="FF0000FF"/>
      </font>
    </dxf>
    <dxf>
      <font>
        <b/>
        <i/>
        <color rgb="FFFF0000"/>
      </font>
      <fill>
        <patternFill>
          <bgColor rgb="FF00B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ueno_ctr_soccer@yahoo.co.jp"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BE703-96B4-4C3C-8B84-B730C649947B}">
  <dimension ref="A1:AK92"/>
  <sheetViews>
    <sheetView showZeros="0" tabSelected="1" showOutlineSymbols="0" showWhiteSpace="0" zoomScale="115" zoomScaleNormal="115" workbookViewId="0">
      <selection activeCell="E8" sqref="E8:M8"/>
    </sheetView>
  </sheetViews>
  <sheetFormatPr defaultColWidth="8.875" defaultRowHeight="13.5"/>
  <cols>
    <col min="1" max="7" width="4" customWidth="1"/>
    <col min="8" max="8" width="3.875" customWidth="1"/>
    <col min="9" max="22" width="4" customWidth="1"/>
    <col min="23" max="23" width="3.875" customWidth="1"/>
    <col min="24" max="26" width="4" customWidth="1"/>
  </cols>
  <sheetData>
    <row r="1" spans="1:36" ht="18.75" customHeight="1">
      <c r="A1" s="55" t="s">
        <v>90</v>
      </c>
      <c r="B1" s="55"/>
      <c r="C1" s="55"/>
      <c r="D1" s="55"/>
      <c r="E1" s="55"/>
      <c r="F1" s="55"/>
      <c r="G1" s="55"/>
      <c r="H1" s="55"/>
      <c r="I1" s="55"/>
      <c r="J1" s="55"/>
      <c r="K1" s="55"/>
      <c r="L1" s="55"/>
      <c r="M1" s="55"/>
      <c r="N1" s="55"/>
      <c r="O1" s="55"/>
      <c r="P1" s="55"/>
      <c r="Q1" s="55"/>
      <c r="R1" s="55"/>
      <c r="S1" s="55"/>
      <c r="T1" s="55"/>
      <c r="U1" s="55"/>
      <c r="V1" s="55"/>
      <c r="W1" s="55"/>
      <c r="X1" s="55"/>
      <c r="Y1" s="59"/>
    </row>
    <row r="2" spans="1:36" ht="18.75" customHeight="1">
      <c r="A2" s="60" t="s">
        <v>91</v>
      </c>
      <c r="B2" s="60"/>
      <c r="C2" s="60"/>
      <c r="D2" s="60"/>
      <c r="E2" s="60"/>
      <c r="F2" s="60"/>
      <c r="G2" s="60"/>
      <c r="H2" s="60"/>
      <c r="I2" s="55"/>
      <c r="J2" s="55"/>
      <c r="K2" s="55"/>
      <c r="L2" s="55"/>
      <c r="M2" s="55"/>
      <c r="N2" s="55"/>
      <c r="O2" s="55"/>
      <c r="P2" s="55"/>
      <c r="Q2" s="55"/>
      <c r="R2" s="55"/>
      <c r="S2" s="55"/>
      <c r="T2" s="59"/>
      <c r="U2" s="222"/>
      <c r="V2" s="222"/>
      <c r="W2" s="222"/>
      <c r="X2" s="222"/>
      <c r="Y2" s="222"/>
      <c r="Z2" s="222"/>
      <c r="AA2" s="222"/>
      <c r="AB2" s="222"/>
      <c r="AC2" s="222"/>
      <c r="AD2" s="222"/>
      <c r="AE2" s="222"/>
    </row>
    <row r="3" spans="1:36" ht="18.75" customHeight="1">
      <c r="A3" s="55" t="s">
        <v>99</v>
      </c>
      <c r="B3" s="55"/>
      <c r="C3" s="55"/>
      <c r="D3" s="55"/>
      <c r="E3" s="55"/>
      <c r="F3" s="55"/>
      <c r="G3" s="60"/>
      <c r="H3" s="55" t="s">
        <v>89</v>
      </c>
      <c r="I3" s="55"/>
      <c r="J3" s="55"/>
      <c r="K3" s="73" t="s">
        <v>100</v>
      </c>
      <c r="L3" s="21"/>
      <c r="M3" s="21"/>
      <c r="N3" s="21"/>
      <c r="O3" s="21"/>
      <c r="P3" s="62"/>
      <c r="Q3" s="62"/>
      <c r="R3" s="2"/>
      <c r="S3" s="55"/>
      <c r="T3" s="59"/>
      <c r="U3" s="222"/>
      <c r="V3" s="222"/>
      <c r="W3" s="222"/>
      <c r="X3" s="222"/>
      <c r="Y3" s="222"/>
      <c r="Z3" s="222"/>
      <c r="AA3" s="222"/>
      <c r="AB3" s="222"/>
      <c r="AC3" s="222"/>
      <c r="AD3" s="222"/>
      <c r="AE3" s="222"/>
    </row>
    <row r="4" spans="1:36" ht="14.25" customHeight="1">
      <c r="A4" s="55"/>
      <c r="B4" s="55"/>
      <c r="C4" s="55"/>
      <c r="D4" s="55"/>
      <c r="E4" s="55"/>
      <c r="F4" s="55"/>
      <c r="G4" s="60"/>
      <c r="H4" s="55"/>
      <c r="I4" s="55"/>
      <c r="J4" s="55"/>
      <c r="K4" s="61"/>
      <c r="L4" s="7"/>
      <c r="M4" s="7"/>
      <c r="N4" s="7"/>
      <c r="O4" s="7"/>
      <c r="R4" s="2"/>
      <c r="S4" s="55"/>
      <c r="T4" s="59"/>
      <c r="U4" s="59"/>
      <c r="V4" s="59"/>
      <c r="W4" s="59"/>
      <c r="X4" s="59"/>
      <c r="Y4" s="59"/>
    </row>
    <row r="5" spans="1:36" ht="18.75" customHeight="1" thickBot="1">
      <c r="A5" s="236" t="s">
        <v>56</v>
      </c>
      <c r="B5" s="236"/>
      <c r="C5" s="236"/>
      <c r="D5" s="236"/>
      <c r="E5" s="236"/>
      <c r="F5" s="236"/>
      <c r="G5" s="236"/>
      <c r="H5" s="236"/>
      <c r="I5" s="236"/>
      <c r="J5" s="236"/>
      <c r="K5" s="236"/>
      <c r="L5" s="236"/>
      <c r="M5" s="236"/>
      <c r="N5" s="236"/>
      <c r="O5" s="236"/>
      <c r="P5" s="236"/>
      <c r="Q5" s="236"/>
      <c r="R5" s="236"/>
      <c r="S5" s="236"/>
      <c r="T5" s="236"/>
      <c r="U5" s="236"/>
      <c r="V5" s="236"/>
      <c r="W5" s="236"/>
      <c r="X5" s="236"/>
    </row>
    <row r="6" spans="1:36" ht="22.5" customHeight="1" thickBot="1">
      <c r="A6" s="20"/>
      <c r="B6" s="19"/>
      <c r="C6" s="19"/>
      <c r="D6" s="19"/>
      <c r="E6" s="19"/>
      <c r="F6" s="19"/>
      <c r="G6" s="19"/>
      <c r="H6" s="19"/>
      <c r="I6" s="19"/>
      <c r="J6" s="19"/>
      <c r="K6" s="19"/>
      <c r="L6" s="19"/>
      <c r="M6" s="19"/>
      <c r="N6" s="19"/>
      <c r="O6" s="207"/>
      <c r="P6" s="208"/>
      <c r="Q6" s="209"/>
      <c r="R6" s="17" t="s">
        <v>24</v>
      </c>
      <c r="S6" s="207"/>
      <c r="T6" s="209"/>
      <c r="U6" s="17" t="s">
        <v>60</v>
      </c>
      <c r="V6" s="207"/>
      <c r="W6" s="209"/>
      <c r="X6" s="17" t="s">
        <v>25</v>
      </c>
      <c r="Y6" s="55" t="s">
        <v>68</v>
      </c>
      <c r="Z6" s="57"/>
      <c r="AA6" s="57"/>
      <c r="AB6" s="57"/>
      <c r="AC6" s="57"/>
      <c r="AD6" s="57"/>
    </row>
    <row r="7" spans="1:36" ht="14.25" customHeight="1" thickBot="1"/>
    <row r="8" spans="1:36" ht="22.5" customHeight="1" thickBot="1">
      <c r="A8" s="144" t="s">
        <v>35</v>
      </c>
      <c r="B8" s="144"/>
      <c r="C8" s="144"/>
      <c r="D8" s="145"/>
      <c r="E8" s="219"/>
      <c r="F8" s="220"/>
      <c r="G8" s="220"/>
      <c r="H8" s="220"/>
      <c r="I8" s="220"/>
      <c r="J8" s="220"/>
      <c r="K8" s="220"/>
      <c r="L8" s="220"/>
      <c r="M8" s="221"/>
      <c r="N8" s="212" t="s">
        <v>0</v>
      </c>
      <c r="O8" s="213"/>
      <c r="P8" s="15"/>
      <c r="Q8" s="15"/>
      <c r="R8" s="15"/>
      <c r="S8" s="27"/>
      <c r="T8" s="28"/>
      <c r="U8" s="28"/>
      <c r="V8" s="28"/>
      <c r="W8" s="29"/>
      <c r="X8" s="29"/>
      <c r="Y8" s="23"/>
      <c r="Z8" s="23"/>
      <c r="AA8" s="23"/>
      <c r="AB8" s="23"/>
      <c r="AC8" s="23"/>
      <c r="AD8" s="23"/>
      <c r="AE8" s="23"/>
      <c r="AF8" s="23"/>
      <c r="AG8" s="23"/>
      <c r="AH8" s="24"/>
    </row>
    <row r="9" spans="1:36" ht="22.5" customHeight="1" thickBot="1">
      <c r="A9" s="1"/>
      <c r="B9" s="1"/>
      <c r="C9" s="1"/>
      <c r="D9" s="1"/>
      <c r="E9" s="7"/>
      <c r="F9" s="7"/>
      <c r="G9" s="7"/>
      <c r="H9" s="7"/>
      <c r="I9" s="7"/>
      <c r="J9" s="7"/>
      <c r="K9" s="7"/>
      <c r="L9" s="7"/>
      <c r="M9" s="7"/>
      <c r="N9" s="7"/>
      <c r="O9" s="1"/>
      <c r="P9" s="1"/>
      <c r="Q9" s="1"/>
      <c r="R9" s="1"/>
      <c r="S9" s="30"/>
      <c r="T9" s="55"/>
      <c r="U9" s="15" t="s">
        <v>64</v>
      </c>
      <c r="V9" s="15"/>
      <c r="W9" s="1"/>
      <c r="X9" s="57"/>
      <c r="Y9" s="57"/>
      <c r="Z9" s="57"/>
      <c r="AA9" s="57"/>
      <c r="AH9" s="31"/>
    </row>
    <row r="10" spans="1:36" ht="22.5" customHeight="1" thickBot="1">
      <c r="A10" s="144" t="s">
        <v>88</v>
      </c>
      <c r="B10" s="144"/>
      <c r="C10" s="144"/>
      <c r="D10" s="145"/>
      <c r="E10" s="201"/>
      <c r="F10" s="202"/>
      <c r="G10" s="202"/>
      <c r="H10" s="203"/>
      <c r="I10" s="198"/>
      <c r="J10" s="199"/>
      <c r="K10" s="199"/>
      <c r="L10" s="200"/>
      <c r="M10" s="195"/>
      <c r="N10" s="196"/>
      <c r="O10" s="196"/>
      <c r="P10" s="197"/>
      <c r="Q10" s="21"/>
      <c r="R10" s="21"/>
      <c r="S10" s="32"/>
      <c r="T10" s="55" t="s">
        <v>68</v>
      </c>
      <c r="U10" s="57"/>
      <c r="V10" s="57"/>
      <c r="W10" s="57"/>
      <c r="X10" s="57"/>
      <c r="Y10" s="57"/>
      <c r="Z10" s="57"/>
      <c r="AA10" s="57"/>
      <c r="AB10" s="1"/>
      <c r="AC10" s="1"/>
      <c r="AD10" s="1"/>
      <c r="AE10" s="1"/>
      <c r="AF10" s="1"/>
      <c r="AG10" s="1"/>
      <c r="AH10" s="33"/>
      <c r="AI10" s="1"/>
      <c r="AJ10" s="1"/>
    </row>
    <row r="11" spans="1:36" ht="22.5" customHeight="1" thickBot="1">
      <c r="A11" s="1"/>
      <c r="B11" s="1"/>
      <c r="C11" s="1"/>
      <c r="D11" s="1"/>
      <c r="E11" s="84" t="s">
        <v>120</v>
      </c>
      <c r="F11" s="7"/>
      <c r="G11" s="7"/>
      <c r="H11" s="7"/>
      <c r="I11" s="7"/>
      <c r="J11" s="7"/>
      <c r="K11" s="7"/>
      <c r="L11" s="7"/>
      <c r="M11" s="7"/>
      <c r="N11" s="7"/>
      <c r="O11" s="1"/>
      <c r="P11" s="1"/>
      <c r="Q11" s="1"/>
      <c r="R11" s="1"/>
      <c r="S11" s="30"/>
      <c r="T11" s="214" t="s">
        <v>65</v>
      </c>
      <c r="U11" s="215"/>
      <c r="V11" s="216"/>
      <c r="W11" s="232" t="s">
        <v>19</v>
      </c>
      <c r="X11" s="233"/>
      <c r="Y11" s="233"/>
      <c r="Z11" s="233"/>
      <c r="AA11" s="233"/>
      <c r="AB11" s="233"/>
      <c r="AC11" s="233"/>
      <c r="AD11" s="233"/>
      <c r="AE11" s="233"/>
      <c r="AF11" s="234"/>
      <c r="AG11" s="1"/>
      <c r="AH11" s="33"/>
      <c r="AI11" s="1"/>
      <c r="AJ11" s="1"/>
    </row>
    <row r="12" spans="1:36" ht="22.5" customHeight="1" thickBot="1">
      <c r="A12" s="144" t="s">
        <v>63</v>
      </c>
      <c r="B12" s="144"/>
      <c r="C12" s="144"/>
      <c r="D12" s="145"/>
      <c r="E12" s="204"/>
      <c r="F12" s="205"/>
      <c r="G12" s="205"/>
      <c r="H12" s="205"/>
      <c r="I12" s="205"/>
      <c r="J12" s="205"/>
      <c r="K12" s="205"/>
      <c r="L12" s="205"/>
      <c r="M12" s="205"/>
      <c r="N12" s="205"/>
      <c r="O12" s="205"/>
      <c r="P12" s="206"/>
      <c r="Q12" s="2"/>
      <c r="R12" s="2"/>
      <c r="S12" s="34"/>
      <c r="T12" s="214" t="s">
        <v>65</v>
      </c>
      <c r="U12" s="215"/>
      <c r="V12" s="216"/>
      <c r="W12" s="223" t="s">
        <v>20</v>
      </c>
      <c r="X12" s="224"/>
      <c r="Y12" s="224"/>
      <c r="Z12" s="224"/>
      <c r="AA12" s="224"/>
      <c r="AB12" s="224"/>
      <c r="AC12" s="224"/>
      <c r="AD12" s="224"/>
      <c r="AE12" s="224"/>
      <c r="AF12" s="225"/>
      <c r="AH12" s="31"/>
    </row>
    <row r="13" spans="1:36" ht="22.5" customHeight="1" thickBot="1">
      <c r="A13" s="1"/>
      <c r="B13" s="1"/>
      <c r="C13" s="1"/>
      <c r="D13" s="1"/>
      <c r="E13" s="7"/>
      <c r="F13" s="7"/>
      <c r="G13" s="7"/>
      <c r="H13" s="7"/>
      <c r="I13" s="7"/>
      <c r="J13" s="7"/>
      <c r="K13" s="7"/>
      <c r="L13" s="7"/>
      <c r="M13" s="7"/>
      <c r="N13" s="7"/>
      <c r="O13" s="1"/>
      <c r="P13" s="1"/>
      <c r="Q13" s="1"/>
      <c r="R13" s="1"/>
      <c r="S13" s="30"/>
      <c r="T13" s="214" t="s">
        <v>65</v>
      </c>
      <c r="U13" s="215"/>
      <c r="V13" s="216"/>
      <c r="W13" s="38" t="s">
        <v>32</v>
      </c>
      <c r="X13" s="38"/>
      <c r="Y13" s="38"/>
      <c r="Z13" s="226"/>
      <c r="AA13" s="226"/>
      <c r="AB13" s="226"/>
      <c r="AC13" s="226"/>
      <c r="AD13" s="226"/>
      <c r="AE13" s="38" t="s">
        <v>21</v>
      </c>
      <c r="AF13" s="68"/>
      <c r="AG13" s="1"/>
      <c r="AH13" s="33"/>
      <c r="AI13" s="1"/>
      <c r="AJ13" s="1"/>
    </row>
    <row r="14" spans="1:36" ht="22.5" customHeight="1" thickBot="1">
      <c r="A14" s="144" t="s">
        <v>66</v>
      </c>
      <c r="B14" s="144"/>
      <c r="C14" s="144"/>
      <c r="D14" s="145"/>
      <c r="E14" s="204"/>
      <c r="F14" s="205"/>
      <c r="G14" s="205"/>
      <c r="H14" s="205"/>
      <c r="I14" s="205"/>
      <c r="J14" s="205"/>
      <c r="K14" s="205"/>
      <c r="L14" s="205"/>
      <c r="M14" s="205"/>
      <c r="N14" s="205"/>
      <c r="O14" s="205"/>
      <c r="P14" s="206"/>
      <c r="Q14" s="2"/>
      <c r="R14" s="2"/>
      <c r="S14" s="34"/>
      <c r="T14" s="214" t="s">
        <v>65</v>
      </c>
      <c r="U14" s="215"/>
      <c r="V14" s="216"/>
      <c r="W14" s="69" t="s">
        <v>16</v>
      </c>
      <c r="X14" s="69"/>
      <c r="Y14" s="227"/>
      <c r="Z14" s="227"/>
      <c r="AA14" s="227"/>
      <c r="AB14" s="227"/>
      <c r="AC14" s="227"/>
      <c r="AD14" s="227"/>
      <c r="AE14" s="69" t="s">
        <v>17</v>
      </c>
      <c r="AF14" s="70"/>
      <c r="AG14" s="1"/>
      <c r="AH14" s="33"/>
      <c r="AI14" s="1"/>
      <c r="AJ14" s="1"/>
    </row>
    <row r="15" spans="1:36" ht="22.5" customHeight="1" thickBot="1">
      <c r="A15" s="1"/>
      <c r="B15" s="1"/>
      <c r="C15" s="1"/>
      <c r="D15" s="1"/>
      <c r="E15" s="7"/>
      <c r="F15" s="7"/>
      <c r="G15" s="7"/>
      <c r="H15" s="7"/>
      <c r="I15" s="7"/>
      <c r="J15" s="7"/>
      <c r="K15" s="7"/>
      <c r="L15" s="7"/>
      <c r="M15" s="7"/>
      <c r="N15" s="7"/>
      <c r="O15" s="1"/>
      <c r="P15" s="1"/>
      <c r="Q15" s="1"/>
      <c r="R15" s="1"/>
      <c r="S15" s="30"/>
      <c r="T15" s="1"/>
      <c r="U15" s="1"/>
      <c r="V15" s="1"/>
      <c r="W15" s="1" t="s">
        <v>33</v>
      </c>
      <c r="X15" s="1"/>
      <c r="Y15" s="1"/>
      <c r="Z15" s="1"/>
      <c r="AA15" s="1"/>
      <c r="AB15" s="1"/>
      <c r="AC15" s="1"/>
      <c r="AD15" s="1"/>
      <c r="AE15" s="1"/>
      <c r="AF15" s="1"/>
      <c r="AG15" s="1"/>
      <c r="AH15" s="33"/>
      <c r="AI15" s="1"/>
      <c r="AJ15" s="1"/>
    </row>
    <row r="16" spans="1:36" ht="22.5" customHeight="1" thickBot="1">
      <c r="A16" s="144" t="s">
        <v>34</v>
      </c>
      <c r="B16" s="144"/>
      <c r="C16" s="144"/>
      <c r="D16" s="144"/>
      <c r="E16" s="80" t="s">
        <v>61</v>
      </c>
      <c r="F16" s="242"/>
      <c r="G16" s="243"/>
      <c r="H16" s="244"/>
      <c r="I16" s="81" t="s">
        <v>62</v>
      </c>
      <c r="J16" s="198"/>
      <c r="K16" s="199"/>
      <c r="L16" s="200"/>
      <c r="M16" s="81" t="s">
        <v>111</v>
      </c>
      <c r="N16" s="198"/>
      <c r="O16" s="199"/>
      <c r="P16" s="200"/>
      <c r="Q16" s="21"/>
      <c r="R16" s="21"/>
      <c r="S16" s="35"/>
      <c r="T16" s="36"/>
      <c r="U16" s="36"/>
      <c r="V16" s="36"/>
      <c r="W16" s="37"/>
      <c r="X16" s="37"/>
      <c r="Y16" s="25"/>
      <c r="Z16" s="25"/>
      <c r="AA16" s="25"/>
      <c r="AB16" s="25"/>
      <c r="AC16" s="25"/>
      <c r="AD16" s="25"/>
      <c r="AE16" s="25"/>
      <c r="AF16" s="25"/>
      <c r="AG16" s="25"/>
      <c r="AH16" s="26"/>
    </row>
    <row r="17" spans="1:27" ht="22.5" customHeight="1" thickBot="1">
      <c r="A17" s="58"/>
      <c r="B17" s="58"/>
      <c r="C17" s="58"/>
      <c r="D17" s="58"/>
      <c r="E17" s="81" t="s">
        <v>112</v>
      </c>
      <c r="F17" s="198"/>
      <c r="G17" s="199"/>
      <c r="H17" s="200"/>
      <c r="I17" s="81" t="s">
        <v>113</v>
      </c>
      <c r="J17" s="198"/>
      <c r="K17" s="199"/>
      <c r="L17" s="200"/>
      <c r="M17" s="81" t="s">
        <v>114</v>
      </c>
      <c r="N17" s="198"/>
      <c r="O17" s="199"/>
      <c r="P17" s="200"/>
    </row>
    <row r="18" spans="1:27" ht="22.5" customHeight="1" thickBot="1">
      <c r="A18" s="58"/>
      <c r="B18" s="58"/>
      <c r="C18" s="58"/>
      <c r="D18" s="58"/>
      <c r="E18" s="78"/>
      <c r="F18" s="78"/>
      <c r="G18" s="78"/>
      <c r="H18" s="78"/>
      <c r="I18" s="78"/>
      <c r="J18" s="78"/>
      <c r="K18" s="79"/>
      <c r="L18" s="79"/>
      <c r="M18" s="79"/>
      <c r="N18" s="79"/>
      <c r="O18" s="79"/>
      <c r="P18" s="79"/>
    </row>
    <row r="19" spans="1:27" ht="22.5" customHeight="1" thickBot="1">
      <c r="A19" s="144" t="s">
        <v>36</v>
      </c>
      <c r="B19" s="144"/>
      <c r="C19" s="144"/>
      <c r="D19" s="145"/>
      <c r="E19" s="179"/>
      <c r="F19" s="180"/>
      <c r="G19" s="180"/>
      <c r="H19" s="180"/>
      <c r="I19" s="180"/>
      <c r="J19" s="181"/>
      <c r="K19" s="1"/>
      <c r="L19" s="55" t="s">
        <v>110</v>
      </c>
      <c r="M19" s="1"/>
      <c r="S19" s="54"/>
      <c r="T19" s="1"/>
      <c r="U19" s="1"/>
      <c r="V19" s="1"/>
      <c r="W19" s="1"/>
      <c r="X19" s="1"/>
      <c r="Y19" s="1"/>
      <c r="Z19" s="1"/>
      <c r="AA19" s="1"/>
    </row>
    <row r="20" spans="1:27" ht="22.5" customHeight="1" thickBot="1">
      <c r="A20" s="58"/>
      <c r="B20" s="58"/>
      <c r="C20" s="58"/>
      <c r="D20" s="58"/>
      <c r="S20" s="1"/>
      <c r="T20" s="1"/>
      <c r="U20" s="1"/>
      <c r="V20" s="1"/>
      <c r="W20" s="1"/>
      <c r="X20" s="1"/>
      <c r="Y20" s="1"/>
      <c r="Z20" s="1"/>
      <c r="AA20" s="1"/>
    </row>
    <row r="21" spans="1:27" ht="22.5" customHeight="1" thickBot="1">
      <c r="A21" s="144" t="s">
        <v>37</v>
      </c>
      <c r="B21" s="144"/>
      <c r="C21" s="144"/>
      <c r="D21" s="145"/>
      <c r="E21" s="191"/>
      <c r="F21" s="185"/>
      <c r="G21" s="185"/>
      <c r="H21" s="185"/>
      <c r="I21" s="185"/>
      <c r="J21" s="185"/>
      <c r="K21" s="185"/>
      <c r="L21" s="185"/>
      <c r="M21" s="186"/>
      <c r="O21" s="55" t="s">
        <v>110</v>
      </c>
      <c r="S21" s="1"/>
      <c r="T21" s="1"/>
      <c r="U21" s="1"/>
      <c r="V21" s="1"/>
      <c r="W21" s="1"/>
      <c r="X21" s="1"/>
      <c r="Y21" s="1"/>
      <c r="Z21" s="1"/>
      <c r="AA21" s="1"/>
    </row>
    <row r="22" spans="1:27" ht="22.5" customHeight="1" thickBot="1">
      <c r="S22" s="1"/>
      <c r="T22" s="1"/>
      <c r="U22" s="1"/>
      <c r="V22" s="1"/>
      <c r="W22" s="1"/>
      <c r="X22" s="1"/>
      <c r="Y22" s="1"/>
      <c r="Z22" s="1"/>
      <c r="AA22" s="1"/>
    </row>
    <row r="23" spans="1:27" ht="22.5" customHeight="1" thickBot="1">
      <c r="A23" s="144" t="s">
        <v>54</v>
      </c>
      <c r="B23" s="144"/>
      <c r="C23" s="144"/>
      <c r="D23" s="145"/>
      <c r="E23" s="22" t="s">
        <v>61</v>
      </c>
      <c r="F23" s="185"/>
      <c r="G23" s="185"/>
      <c r="H23" s="185"/>
      <c r="I23" s="185"/>
      <c r="J23" s="185"/>
      <c r="K23" s="185"/>
      <c r="L23" s="185"/>
      <c r="M23" s="186"/>
      <c r="N23" s="22" t="s">
        <v>62</v>
      </c>
      <c r="O23" s="210"/>
      <c r="P23" s="210"/>
      <c r="Q23" s="210"/>
      <c r="R23" s="210"/>
      <c r="S23" s="210"/>
      <c r="T23" s="210"/>
      <c r="U23" s="210"/>
      <c r="V23" s="211"/>
    </row>
    <row r="24" spans="1:27" ht="22.5" customHeight="1">
      <c r="A24" s="55" t="s">
        <v>85</v>
      </c>
      <c r="B24" s="7"/>
      <c r="C24" s="7"/>
      <c r="D24" s="7"/>
      <c r="E24" s="7"/>
      <c r="F24" s="7"/>
      <c r="G24" s="7"/>
      <c r="H24" s="7"/>
      <c r="I24" s="7"/>
      <c r="J24" s="7"/>
      <c r="K24" s="7"/>
      <c r="L24" s="7"/>
      <c r="M24" s="7"/>
      <c r="N24" s="7"/>
      <c r="O24" s="7"/>
      <c r="P24" s="7"/>
      <c r="Q24" s="7"/>
      <c r="R24" s="7"/>
      <c r="S24" s="7"/>
      <c r="T24" s="7"/>
      <c r="U24" s="7"/>
      <c r="V24" s="56"/>
    </row>
    <row r="25" spans="1:27" ht="18.75" customHeight="1">
      <c r="A25" s="55" t="s">
        <v>84</v>
      </c>
      <c r="B25" s="55"/>
      <c r="C25" s="55"/>
      <c r="D25" s="55"/>
      <c r="E25" s="55"/>
      <c r="F25" s="55"/>
      <c r="G25" s="55"/>
      <c r="H25" s="55"/>
      <c r="I25" s="55"/>
      <c r="J25" s="55"/>
      <c r="K25" s="55"/>
      <c r="L25" s="55"/>
      <c r="M25" s="55"/>
      <c r="N25" s="55"/>
      <c r="O25" s="55"/>
      <c r="P25" s="7"/>
      <c r="Q25" s="7"/>
      <c r="R25" s="7"/>
      <c r="S25" s="57"/>
      <c r="T25" s="57"/>
      <c r="U25" s="57"/>
      <c r="V25" s="57"/>
    </row>
    <row r="26" spans="1:27" ht="18.75" customHeight="1" thickBot="1">
      <c r="A26" s="7" t="s">
        <v>87</v>
      </c>
      <c r="B26" s="7"/>
      <c r="C26" s="7"/>
      <c r="D26" s="7"/>
      <c r="E26" s="7"/>
      <c r="F26" s="7"/>
      <c r="G26" s="7"/>
      <c r="H26" s="7"/>
      <c r="I26" s="7"/>
      <c r="J26" s="7"/>
      <c r="K26" s="7"/>
      <c r="L26" s="7"/>
      <c r="M26" s="7"/>
      <c r="N26" s="7"/>
      <c r="O26" s="7"/>
      <c r="P26" s="7"/>
      <c r="Q26" s="7"/>
      <c r="R26" s="7"/>
      <c r="S26" s="57"/>
      <c r="T26" s="57"/>
      <c r="U26" s="57"/>
      <c r="V26" s="57"/>
    </row>
    <row r="27" spans="1:27" ht="18.75" customHeight="1" thickBot="1">
      <c r="A27" s="144" t="s">
        <v>1</v>
      </c>
      <c r="B27" s="144"/>
      <c r="C27" s="144"/>
      <c r="D27" s="145"/>
      <c r="E27" s="182" t="s">
        <v>2</v>
      </c>
      <c r="F27" s="183"/>
      <c r="G27" s="184" t="s">
        <v>5</v>
      </c>
      <c r="H27" s="183"/>
      <c r="I27" s="192" t="s">
        <v>4</v>
      </c>
      <c r="J27" s="193"/>
      <c r="K27" s="193"/>
      <c r="L27" s="193"/>
      <c r="M27" s="194"/>
      <c r="N27" s="16" t="s">
        <v>3</v>
      </c>
      <c r="O27" s="182" t="s">
        <v>2</v>
      </c>
      <c r="P27" s="183"/>
      <c r="Q27" s="184" t="s">
        <v>5</v>
      </c>
      <c r="R27" s="183"/>
      <c r="S27" s="192" t="s">
        <v>4</v>
      </c>
      <c r="T27" s="193"/>
      <c r="U27" s="193"/>
      <c r="V27" s="193"/>
      <c r="W27" s="194"/>
      <c r="X27" s="16" t="s">
        <v>3</v>
      </c>
    </row>
    <row r="28" spans="1:27" ht="18.75" customHeight="1" thickTop="1">
      <c r="D28" s="89">
        <v>1</v>
      </c>
      <c r="E28" s="187"/>
      <c r="F28" s="188"/>
      <c r="G28" s="189"/>
      <c r="H28" s="190"/>
      <c r="I28" s="217"/>
      <c r="J28" s="218"/>
      <c r="K28" s="218"/>
      <c r="L28" s="218"/>
      <c r="M28" s="188"/>
      <c r="N28" s="74"/>
      <c r="O28" s="187"/>
      <c r="P28" s="188"/>
      <c r="Q28" s="189"/>
      <c r="R28" s="190"/>
      <c r="S28" s="217"/>
      <c r="T28" s="218"/>
      <c r="U28" s="218"/>
      <c r="V28" s="218"/>
      <c r="W28" s="188"/>
      <c r="X28" s="74"/>
    </row>
    <row r="29" spans="1:27" ht="18.75" customHeight="1">
      <c r="D29" s="89">
        <v>2</v>
      </c>
      <c r="E29" s="133"/>
      <c r="F29" s="134"/>
      <c r="G29" s="162"/>
      <c r="H29" s="163"/>
      <c r="I29" s="135"/>
      <c r="J29" s="136"/>
      <c r="K29" s="136"/>
      <c r="L29" s="136"/>
      <c r="M29" s="134"/>
      <c r="N29" s="72"/>
      <c r="O29" s="133"/>
      <c r="P29" s="134"/>
      <c r="Q29" s="162"/>
      <c r="R29" s="163"/>
      <c r="S29" s="135"/>
      <c r="T29" s="136"/>
      <c r="U29" s="136"/>
      <c r="V29" s="136"/>
      <c r="W29" s="134"/>
      <c r="X29" s="72"/>
    </row>
    <row r="30" spans="1:27" ht="18.75" customHeight="1">
      <c r="D30" s="89">
        <v>3</v>
      </c>
      <c r="E30" s="133"/>
      <c r="F30" s="134"/>
      <c r="G30" s="162"/>
      <c r="H30" s="163"/>
      <c r="I30" s="135"/>
      <c r="J30" s="136"/>
      <c r="K30" s="136"/>
      <c r="L30" s="136"/>
      <c r="M30" s="134"/>
      <c r="N30" s="74"/>
      <c r="O30" s="133"/>
      <c r="P30" s="134"/>
      <c r="Q30" s="162"/>
      <c r="R30" s="163"/>
      <c r="S30" s="135"/>
      <c r="T30" s="136"/>
      <c r="U30" s="136"/>
      <c r="V30" s="136"/>
      <c r="W30" s="134"/>
      <c r="X30" s="74"/>
    </row>
    <row r="31" spans="1:27" ht="18.75" customHeight="1">
      <c r="D31" s="89">
        <v>4</v>
      </c>
      <c r="E31" s="133"/>
      <c r="F31" s="134"/>
      <c r="G31" s="162"/>
      <c r="H31" s="163"/>
      <c r="I31" s="135"/>
      <c r="J31" s="136"/>
      <c r="K31" s="136"/>
      <c r="L31" s="136"/>
      <c r="M31" s="134"/>
      <c r="N31" s="72"/>
      <c r="O31" s="133"/>
      <c r="P31" s="134"/>
      <c r="Q31" s="162"/>
      <c r="R31" s="163"/>
      <c r="S31" s="135"/>
      <c r="T31" s="136"/>
      <c r="U31" s="136"/>
      <c r="V31" s="136"/>
      <c r="W31" s="134"/>
      <c r="X31" s="72"/>
    </row>
    <row r="32" spans="1:27" ht="18.75" customHeight="1">
      <c r="D32" s="89">
        <v>5</v>
      </c>
      <c r="E32" s="133"/>
      <c r="F32" s="134"/>
      <c r="G32" s="162"/>
      <c r="H32" s="163"/>
      <c r="I32" s="135"/>
      <c r="J32" s="136"/>
      <c r="K32" s="136"/>
      <c r="L32" s="136"/>
      <c r="M32" s="134"/>
      <c r="N32" s="74"/>
      <c r="O32" s="133"/>
      <c r="P32" s="134"/>
      <c r="Q32" s="162"/>
      <c r="R32" s="163"/>
      <c r="S32" s="135"/>
      <c r="T32" s="136"/>
      <c r="U32" s="136"/>
      <c r="V32" s="136"/>
      <c r="W32" s="134"/>
      <c r="X32" s="74"/>
    </row>
    <row r="33" spans="1:27" ht="18.75" customHeight="1">
      <c r="D33" s="89">
        <v>6</v>
      </c>
      <c r="E33" s="133"/>
      <c r="F33" s="134"/>
      <c r="G33" s="162"/>
      <c r="H33" s="163"/>
      <c r="I33" s="135"/>
      <c r="J33" s="136"/>
      <c r="K33" s="136"/>
      <c r="L33" s="136"/>
      <c r="M33" s="134"/>
      <c r="N33" s="74"/>
      <c r="O33" s="133"/>
      <c r="P33" s="134"/>
      <c r="Q33" s="162"/>
      <c r="R33" s="163"/>
      <c r="S33" s="135"/>
      <c r="T33" s="136"/>
      <c r="U33" s="136"/>
      <c r="V33" s="136"/>
      <c r="W33" s="134"/>
      <c r="X33" s="74"/>
    </row>
    <row r="34" spans="1:27" ht="18.75" customHeight="1">
      <c r="D34" s="89">
        <v>7</v>
      </c>
      <c r="E34" s="133"/>
      <c r="F34" s="134"/>
      <c r="G34" s="162"/>
      <c r="H34" s="163"/>
      <c r="I34" s="135"/>
      <c r="J34" s="136"/>
      <c r="K34" s="136"/>
      <c r="L34" s="136"/>
      <c r="M34" s="134"/>
      <c r="N34" s="74"/>
      <c r="O34" s="133"/>
      <c r="P34" s="134"/>
      <c r="Q34" s="162"/>
      <c r="R34" s="163"/>
      <c r="S34" s="135"/>
      <c r="T34" s="136"/>
      <c r="U34" s="136"/>
      <c r="V34" s="136"/>
      <c r="W34" s="134"/>
      <c r="X34" s="74"/>
    </row>
    <row r="35" spans="1:27" ht="18.75" customHeight="1">
      <c r="D35" s="89">
        <v>8</v>
      </c>
      <c r="E35" s="133"/>
      <c r="F35" s="134"/>
      <c r="G35" s="162"/>
      <c r="H35" s="163"/>
      <c r="I35" s="135"/>
      <c r="J35" s="136"/>
      <c r="K35" s="136"/>
      <c r="L35" s="136"/>
      <c r="M35" s="134"/>
      <c r="N35" s="74"/>
      <c r="O35" s="133"/>
      <c r="P35" s="134"/>
      <c r="Q35" s="162"/>
      <c r="R35" s="163"/>
      <c r="S35" s="135"/>
      <c r="T35" s="136"/>
      <c r="U35" s="136"/>
      <c r="V35" s="136"/>
      <c r="W35" s="134"/>
      <c r="X35" s="74"/>
    </row>
    <row r="36" spans="1:27" ht="18.75" customHeight="1">
      <c r="D36" s="89">
        <v>9</v>
      </c>
      <c r="E36" s="133"/>
      <c r="F36" s="134"/>
      <c r="G36" s="162"/>
      <c r="H36" s="163"/>
      <c r="I36" s="135"/>
      <c r="J36" s="136"/>
      <c r="K36" s="136"/>
      <c r="L36" s="136"/>
      <c r="M36" s="134"/>
      <c r="N36" s="74"/>
      <c r="O36" s="133"/>
      <c r="P36" s="134"/>
      <c r="Q36" s="162"/>
      <c r="R36" s="163"/>
      <c r="S36" s="135"/>
      <c r="T36" s="136"/>
      <c r="U36" s="136"/>
      <c r="V36" s="136"/>
      <c r="W36" s="134"/>
      <c r="X36" s="74"/>
    </row>
    <row r="37" spans="1:27" ht="18.75" customHeight="1">
      <c r="D37" s="89">
        <v>10</v>
      </c>
      <c r="E37" s="133"/>
      <c r="F37" s="134"/>
      <c r="G37" s="162"/>
      <c r="H37" s="163"/>
      <c r="I37" s="135"/>
      <c r="J37" s="136"/>
      <c r="K37" s="136"/>
      <c r="L37" s="136"/>
      <c r="M37" s="134"/>
      <c r="N37" s="74"/>
      <c r="O37" s="133"/>
      <c r="P37" s="134"/>
      <c r="Q37" s="162"/>
      <c r="R37" s="163"/>
      <c r="S37" s="135"/>
      <c r="T37" s="136"/>
      <c r="U37" s="136"/>
      <c r="V37" s="136"/>
      <c r="W37" s="134"/>
      <c r="X37" s="74"/>
    </row>
    <row r="38" spans="1:27" ht="18.75" customHeight="1">
      <c r="D38" s="89">
        <v>11</v>
      </c>
      <c r="E38" s="133"/>
      <c r="F38" s="134"/>
      <c r="G38" s="162"/>
      <c r="H38" s="163"/>
      <c r="I38" s="135"/>
      <c r="J38" s="136"/>
      <c r="K38" s="136"/>
      <c r="L38" s="136"/>
      <c r="M38" s="134"/>
      <c r="N38" s="74"/>
      <c r="O38" s="133"/>
      <c r="P38" s="134"/>
      <c r="Q38" s="162"/>
      <c r="R38" s="163"/>
      <c r="S38" s="135"/>
      <c r="T38" s="136"/>
      <c r="U38" s="136"/>
      <c r="V38" s="136"/>
      <c r="W38" s="134"/>
      <c r="X38" s="74"/>
    </row>
    <row r="39" spans="1:27" ht="18.75" customHeight="1">
      <c r="D39" s="89">
        <v>12</v>
      </c>
      <c r="E39" s="133"/>
      <c r="F39" s="134"/>
      <c r="G39" s="162"/>
      <c r="H39" s="163"/>
      <c r="I39" s="135"/>
      <c r="J39" s="136"/>
      <c r="K39" s="136"/>
      <c r="L39" s="136"/>
      <c r="M39" s="134"/>
      <c r="N39" s="74"/>
      <c r="O39" s="133"/>
      <c r="P39" s="134"/>
      <c r="Q39" s="162"/>
      <c r="R39" s="163"/>
      <c r="S39" s="135"/>
      <c r="T39" s="136"/>
      <c r="U39" s="136"/>
      <c r="V39" s="136"/>
      <c r="W39" s="134"/>
      <c r="X39" s="74"/>
    </row>
    <row r="40" spans="1:27" ht="18.75" customHeight="1">
      <c r="D40" s="89">
        <v>13</v>
      </c>
      <c r="E40" s="133"/>
      <c r="F40" s="134"/>
      <c r="G40" s="162"/>
      <c r="H40" s="163"/>
      <c r="I40" s="135"/>
      <c r="J40" s="136"/>
      <c r="K40" s="136"/>
      <c r="L40" s="136"/>
      <c r="M40" s="134"/>
      <c r="N40" s="74"/>
      <c r="O40" s="133"/>
      <c r="P40" s="134"/>
      <c r="Q40" s="162"/>
      <c r="R40" s="163"/>
      <c r="S40" s="135"/>
      <c r="T40" s="136"/>
      <c r="U40" s="136"/>
      <c r="V40" s="136"/>
      <c r="W40" s="134"/>
      <c r="X40" s="74"/>
    </row>
    <row r="41" spans="1:27" ht="18.75" customHeight="1">
      <c r="D41" s="89">
        <v>14</v>
      </c>
      <c r="E41" s="133"/>
      <c r="F41" s="134"/>
      <c r="G41" s="162"/>
      <c r="H41" s="163"/>
      <c r="I41" s="135"/>
      <c r="J41" s="136"/>
      <c r="K41" s="136"/>
      <c r="L41" s="136"/>
      <c r="M41" s="134"/>
      <c r="N41" s="74"/>
      <c r="O41" s="133"/>
      <c r="P41" s="134"/>
      <c r="Q41" s="162"/>
      <c r="R41" s="163"/>
      <c r="S41" s="135"/>
      <c r="T41" s="136"/>
      <c r="U41" s="136"/>
      <c r="V41" s="136"/>
      <c r="W41" s="134"/>
      <c r="X41" s="74"/>
    </row>
    <row r="42" spans="1:27" ht="18.75" customHeight="1" thickBot="1">
      <c r="D42" s="89">
        <v>15</v>
      </c>
      <c r="E42" s="176"/>
      <c r="F42" s="157"/>
      <c r="G42" s="177"/>
      <c r="H42" s="178"/>
      <c r="I42" s="155"/>
      <c r="J42" s="156"/>
      <c r="K42" s="156"/>
      <c r="L42" s="156"/>
      <c r="M42" s="157"/>
      <c r="N42" s="75"/>
      <c r="O42" s="176"/>
      <c r="P42" s="157"/>
      <c r="Q42" s="177"/>
      <c r="R42" s="178"/>
      <c r="S42" s="155"/>
      <c r="T42" s="156"/>
      <c r="U42" s="156"/>
      <c r="V42" s="156"/>
      <c r="W42" s="157"/>
      <c r="X42" s="75"/>
    </row>
    <row r="43" spans="1:27" ht="18.75" customHeight="1">
      <c r="E43" s="55" t="s">
        <v>69</v>
      </c>
      <c r="F43" s="1"/>
      <c r="G43" s="1"/>
      <c r="H43" s="1"/>
      <c r="I43" s="1"/>
      <c r="J43" s="1"/>
      <c r="K43" s="1"/>
      <c r="L43" s="1"/>
      <c r="M43" s="1"/>
      <c r="N43" s="1"/>
      <c r="O43" s="1"/>
      <c r="P43" s="1"/>
      <c r="Q43" s="1"/>
    </row>
    <row r="44" spans="1:27" ht="12" customHeight="1" thickBot="1"/>
    <row r="45" spans="1:27" ht="18.75" customHeight="1">
      <c r="A45" s="144" t="s">
        <v>55</v>
      </c>
      <c r="B45" s="144"/>
      <c r="C45" s="144"/>
      <c r="D45" s="145"/>
      <c r="E45" s="149" t="s">
        <v>11</v>
      </c>
      <c r="F45" s="150"/>
      <c r="G45" s="150"/>
      <c r="H45" s="150"/>
      <c r="I45" s="150"/>
      <c r="J45" s="150"/>
      <c r="K45" s="150"/>
      <c r="L45" s="150"/>
      <c r="M45" s="150"/>
      <c r="N45" s="150"/>
      <c r="O45" s="150"/>
      <c r="P45" s="151"/>
      <c r="S45" s="237" t="s">
        <v>67</v>
      </c>
      <c r="T45" s="238"/>
      <c r="U45" s="238"/>
      <c r="V45" s="238"/>
      <c r="W45" s="239"/>
      <c r="X45" s="240" t="s">
        <v>2</v>
      </c>
      <c r="Y45" s="241"/>
    </row>
    <row r="46" spans="1:27" ht="18.75" customHeight="1" thickBot="1">
      <c r="E46" s="170"/>
      <c r="F46" s="171"/>
      <c r="G46" s="172"/>
      <c r="H46" s="164" t="s">
        <v>14</v>
      </c>
      <c r="I46" s="165"/>
      <c r="J46" s="166"/>
      <c r="K46" s="164" t="s">
        <v>15</v>
      </c>
      <c r="L46" s="165"/>
      <c r="M46" s="166"/>
      <c r="N46" s="167" t="s">
        <v>121</v>
      </c>
      <c r="O46" s="168"/>
      <c r="P46" s="169"/>
      <c r="S46" s="229">
        <f>VLOOKUP(X46,$E$63:$I$92,5,FALSE)</f>
        <v>0</v>
      </c>
      <c r="T46" s="230"/>
      <c r="U46" s="230"/>
      <c r="V46" s="230"/>
      <c r="W46" s="231"/>
      <c r="X46" s="146"/>
      <c r="Y46" s="147"/>
    </row>
    <row r="47" spans="1:27" ht="18.75" customHeight="1">
      <c r="E47" s="159" t="s">
        <v>1</v>
      </c>
      <c r="F47" s="160"/>
      <c r="G47" s="161"/>
      <c r="H47" s="135"/>
      <c r="I47" s="136"/>
      <c r="J47" s="134"/>
      <c r="K47" s="135"/>
      <c r="L47" s="136"/>
      <c r="M47" s="134"/>
      <c r="N47" s="135"/>
      <c r="O47" s="136"/>
      <c r="P47" s="148"/>
      <c r="S47" s="90" t="s">
        <v>124</v>
      </c>
    </row>
    <row r="48" spans="1:27" ht="18.75" customHeight="1" thickBot="1">
      <c r="E48" s="152" t="s">
        <v>13</v>
      </c>
      <c r="F48" s="153"/>
      <c r="G48" s="154"/>
      <c r="H48" s="155"/>
      <c r="I48" s="156"/>
      <c r="J48" s="157"/>
      <c r="K48" s="155"/>
      <c r="L48" s="156"/>
      <c r="M48" s="157"/>
      <c r="N48" s="155"/>
      <c r="O48" s="156"/>
      <c r="P48" s="158"/>
      <c r="Q48" s="55" t="s">
        <v>86</v>
      </c>
      <c r="R48" s="55"/>
      <c r="S48" s="55"/>
      <c r="T48" s="55"/>
      <c r="U48" s="55"/>
      <c r="V48" s="55"/>
      <c r="W48" s="55"/>
      <c r="X48" s="55"/>
      <c r="Y48" s="55"/>
      <c r="Z48" s="55"/>
      <c r="AA48" s="55"/>
    </row>
    <row r="49" spans="1:37" ht="18.75" customHeight="1">
      <c r="E49" s="149" t="s">
        <v>12</v>
      </c>
      <c r="F49" s="150"/>
      <c r="G49" s="150"/>
      <c r="H49" s="150"/>
      <c r="I49" s="150"/>
      <c r="J49" s="150"/>
      <c r="K49" s="150"/>
      <c r="L49" s="150"/>
      <c r="M49" s="150"/>
      <c r="N49" s="150"/>
      <c r="O49" s="150"/>
      <c r="P49" s="151"/>
      <c r="Q49" s="235" t="s">
        <v>101</v>
      </c>
      <c r="R49" s="137"/>
      <c r="S49" s="137"/>
      <c r="T49" s="137"/>
      <c r="U49" s="137"/>
      <c r="V49" s="137"/>
      <c r="W49" s="137"/>
      <c r="X49" s="137"/>
      <c r="Y49" s="137"/>
      <c r="Z49" s="137"/>
      <c r="AA49" s="137"/>
      <c r="AB49" s="137"/>
      <c r="AC49" s="137"/>
      <c r="AD49" s="137"/>
      <c r="AE49" s="137"/>
      <c r="AF49" s="137"/>
      <c r="AG49" s="137"/>
      <c r="AH49" s="137"/>
      <c r="AI49" s="137"/>
      <c r="AJ49" s="137"/>
      <c r="AK49" s="137"/>
    </row>
    <row r="50" spans="1:37" ht="18.75" customHeight="1">
      <c r="E50" s="170"/>
      <c r="F50" s="171"/>
      <c r="G50" s="172"/>
      <c r="H50" s="164" t="s">
        <v>14</v>
      </c>
      <c r="I50" s="165"/>
      <c r="J50" s="166"/>
      <c r="K50" s="164" t="s">
        <v>15</v>
      </c>
      <c r="L50" s="165"/>
      <c r="M50" s="166"/>
      <c r="N50" s="167" t="s">
        <v>121</v>
      </c>
      <c r="O50" s="168"/>
      <c r="P50" s="169"/>
      <c r="S50" s="245" t="str">
        <f>IF(OR(H47=H48,H47=H51,H47=H52,H48=H51,H48=H52,H51=H52),"シャツの色が重複しています。","シャツの規定をクリアしています。")</f>
        <v>シャツの色が重複しています。</v>
      </c>
      <c r="T50" s="245"/>
      <c r="U50" s="245"/>
      <c r="V50" s="245"/>
      <c r="W50" s="245"/>
      <c r="X50" s="245"/>
      <c r="Y50" s="245"/>
      <c r="Z50" s="245"/>
      <c r="AA50" s="245"/>
    </row>
    <row r="51" spans="1:37" ht="18.75" customHeight="1">
      <c r="E51" s="159" t="s">
        <v>1</v>
      </c>
      <c r="F51" s="160"/>
      <c r="G51" s="161"/>
      <c r="H51" s="135"/>
      <c r="I51" s="136"/>
      <c r="J51" s="134"/>
      <c r="K51" s="135"/>
      <c r="L51" s="136"/>
      <c r="M51" s="134"/>
      <c r="N51" s="135"/>
      <c r="O51" s="136"/>
      <c r="P51" s="148"/>
      <c r="S51" s="245" t="str">
        <f>IF(OR(K47=K48,K47=K51,K47=K52,K48=K51,K48=K52,K51=K52),"ショーツの色が重複しています。","ショーツの規定をクリアしています。")</f>
        <v>ショーツの色が重複しています。</v>
      </c>
      <c r="T51" s="245"/>
      <c r="U51" s="245"/>
      <c r="V51" s="245"/>
      <c r="W51" s="245"/>
      <c r="X51" s="245"/>
      <c r="Y51" s="245"/>
      <c r="Z51" s="245"/>
      <c r="AA51" s="245"/>
    </row>
    <row r="52" spans="1:37" ht="18.75" customHeight="1" thickBot="1">
      <c r="E52" s="152" t="s">
        <v>13</v>
      </c>
      <c r="F52" s="153"/>
      <c r="G52" s="154"/>
      <c r="H52" s="155"/>
      <c r="I52" s="156"/>
      <c r="J52" s="157"/>
      <c r="K52" s="155"/>
      <c r="L52" s="156"/>
      <c r="M52" s="157"/>
      <c r="N52" s="155"/>
      <c r="O52" s="156"/>
      <c r="P52" s="158"/>
      <c r="S52" s="245" t="str">
        <f>IF(OR(N47=N48,N47=N51,N47=N52,N48=N51,N48=N52,N51=N52),"ソックスの色が重複しています。","ソックスの規定をクリアしています。")</f>
        <v>ソックスの色が重複しています。</v>
      </c>
      <c r="T52" s="245"/>
      <c r="U52" s="245"/>
      <c r="V52" s="245"/>
      <c r="W52" s="245"/>
      <c r="X52" s="245"/>
      <c r="Y52" s="245"/>
      <c r="Z52" s="245"/>
      <c r="AA52" s="245"/>
    </row>
    <row r="53" spans="1:37" ht="12" customHeight="1">
      <c r="A53" s="18"/>
      <c r="B53" s="18"/>
      <c r="C53" s="18"/>
      <c r="D53" s="18"/>
      <c r="E53" s="18"/>
      <c r="F53" s="18"/>
      <c r="G53" s="18"/>
      <c r="H53" s="18"/>
      <c r="I53" s="18"/>
      <c r="J53" s="18"/>
      <c r="K53" s="18"/>
      <c r="L53" s="18"/>
      <c r="M53" s="18"/>
      <c r="N53" s="18"/>
      <c r="O53" s="18"/>
      <c r="P53" s="18"/>
      <c r="Q53" s="18"/>
      <c r="R53" s="18"/>
      <c r="S53" s="18"/>
      <c r="T53" s="18"/>
      <c r="U53" s="18"/>
    </row>
    <row r="54" spans="1:37" ht="18.75" customHeight="1">
      <c r="A54" s="173" t="s">
        <v>8</v>
      </c>
      <c r="B54" s="173"/>
      <c r="C54" s="173"/>
      <c r="D54" s="173"/>
      <c r="E54" s="174"/>
      <c r="F54" s="174"/>
      <c r="G54" s="174"/>
      <c r="H54" s="174"/>
      <c r="I54" s="174"/>
      <c r="J54" s="174"/>
      <c r="K54" s="174"/>
      <c r="L54" s="174"/>
      <c r="M54" s="174"/>
      <c r="N54" s="175"/>
      <c r="O54" s="175"/>
      <c r="P54" s="85" t="s">
        <v>9</v>
      </c>
      <c r="Q54" s="228" t="s">
        <v>83</v>
      </c>
      <c r="R54" s="228"/>
      <c r="S54" s="228"/>
      <c r="T54" s="228"/>
      <c r="U54" s="228"/>
      <c r="V54" s="228"/>
      <c r="W54" s="228"/>
      <c r="X54" s="228"/>
      <c r="Y54" s="228"/>
      <c r="Z54" s="228"/>
      <c r="AA54" s="228"/>
      <c r="AB54" s="228"/>
      <c r="AC54" s="228"/>
      <c r="AD54" s="228"/>
      <c r="AE54" s="228"/>
      <c r="AF54" s="228"/>
      <c r="AG54" s="228"/>
      <c r="AH54" s="228"/>
      <c r="AI54" s="228"/>
      <c r="AJ54" s="228"/>
      <c r="AK54" s="228"/>
    </row>
    <row r="55" spans="1:37" ht="14.25" thickBot="1">
      <c r="A55" s="246" t="s">
        <v>115</v>
      </c>
      <c r="B55" s="246"/>
      <c r="C55" s="246"/>
      <c r="D55" s="246"/>
    </row>
    <row r="56" spans="1:37" ht="18.75" customHeight="1" thickBot="1">
      <c r="A56" s="138"/>
      <c r="B56" s="139"/>
      <c r="C56" s="139"/>
      <c r="D56" s="140"/>
      <c r="E56" s="141"/>
      <c r="F56" s="142"/>
      <c r="G56" s="142"/>
      <c r="H56" s="142"/>
      <c r="I56" s="142"/>
      <c r="J56" s="142"/>
      <c r="K56" s="142"/>
      <c r="L56" s="142"/>
      <c r="M56" s="143"/>
      <c r="O56" s="144" t="s">
        <v>54</v>
      </c>
      <c r="P56" s="144"/>
      <c r="Q56" s="144"/>
      <c r="R56" s="145"/>
      <c r="S56" s="141"/>
      <c r="T56" s="142"/>
      <c r="U56" s="142"/>
      <c r="V56" s="142"/>
      <c r="W56" s="142"/>
      <c r="X56" s="142"/>
      <c r="Y56" s="142"/>
      <c r="Z56" s="142"/>
      <c r="AA56" s="143"/>
      <c r="AB56" s="55"/>
      <c r="AC56" s="55"/>
      <c r="AD56" s="55"/>
      <c r="AE56" s="55"/>
      <c r="AF56" s="55"/>
      <c r="AG56" s="55"/>
      <c r="AH56" s="55"/>
      <c r="AI56" s="55"/>
      <c r="AJ56" s="55"/>
      <c r="AK56" s="55"/>
    </row>
    <row r="57" spans="1:37" ht="18.75" customHeight="1" thickBot="1">
      <c r="A57" s="138"/>
      <c r="B57" s="139"/>
      <c r="C57" s="139"/>
      <c r="D57" s="140"/>
      <c r="E57" s="141"/>
      <c r="F57" s="142"/>
      <c r="G57" s="142"/>
      <c r="H57" s="142"/>
      <c r="I57" s="142"/>
      <c r="J57" s="142"/>
      <c r="K57" s="142"/>
      <c r="L57" s="142"/>
      <c r="M57" s="143"/>
      <c r="O57" s="144" t="s">
        <v>54</v>
      </c>
      <c r="P57" s="144"/>
      <c r="Q57" s="144"/>
      <c r="R57" s="145"/>
      <c r="S57" s="141"/>
      <c r="T57" s="142"/>
      <c r="U57" s="142"/>
      <c r="V57" s="142"/>
      <c r="W57" s="142"/>
      <c r="X57" s="142"/>
      <c r="Y57" s="142"/>
      <c r="Z57" s="142"/>
      <c r="AA57" s="143"/>
      <c r="AB57" s="55"/>
      <c r="AC57" s="55"/>
      <c r="AD57" s="55"/>
      <c r="AE57" s="55"/>
      <c r="AF57" s="55"/>
      <c r="AG57" s="55"/>
      <c r="AH57" s="55"/>
      <c r="AI57" s="55"/>
      <c r="AJ57" s="55"/>
      <c r="AK57" s="55"/>
    </row>
    <row r="58" spans="1:37" ht="18.75" customHeight="1" thickBot="1">
      <c r="A58" s="138"/>
      <c r="B58" s="139"/>
      <c r="C58" s="139"/>
      <c r="D58" s="140"/>
      <c r="E58" s="141"/>
      <c r="F58" s="142"/>
      <c r="G58" s="142"/>
      <c r="H58" s="142"/>
      <c r="I58" s="142"/>
      <c r="J58" s="142"/>
      <c r="K58" s="142"/>
      <c r="L58" s="142"/>
      <c r="M58" s="143"/>
      <c r="O58" s="144" t="s">
        <v>54</v>
      </c>
      <c r="P58" s="144"/>
      <c r="Q58" s="144"/>
      <c r="R58" s="145"/>
      <c r="S58" s="141"/>
      <c r="T58" s="142"/>
      <c r="U58" s="142"/>
      <c r="V58" s="142"/>
      <c r="W58" s="142"/>
      <c r="X58" s="142"/>
      <c r="Y58" s="142"/>
      <c r="Z58" s="142"/>
      <c r="AA58" s="143"/>
      <c r="AB58" s="55"/>
      <c r="AC58" s="55"/>
      <c r="AD58" s="55"/>
      <c r="AE58" s="55"/>
      <c r="AF58" s="55"/>
      <c r="AG58" s="55"/>
      <c r="AH58" s="55"/>
      <c r="AI58" s="55"/>
      <c r="AJ58" s="55"/>
      <c r="AK58" s="55"/>
    </row>
    <row r="59" spans="1:37" ht="18.75" customHeight="1" thickBot="1">
      <c r="A59" s="138"/>
      <c r="B59" s="139"/>
      <c r="C59" s="139"/>
      <c r="D59" s="140"/>
      <c r="E59" s="141"/>
      <c r="F59" s="142"/>
      <c r="G59" s="142"/>
      <c r="H59" s="142"/>
      <c r="I59" s="142"/>
      <c r="J59" s="142"/>
      <c r="K59" s="142"/>
      <c r="L59" s="142"/>
      <c r="M59" s="143"/>
      <c r="O59" s="144" t="s">
        <v>54</v>
      </c>
      <c r="P59" s="144"/>
      <c r="Q59" s="144"/>
      <c r="R59" s="145"/>
      <c r="S59" s="141"/>
      <c r="T59" s="142"/>
      <c r="U59" s="142"/>
      <c r="V59" s="142"/>
      <c r="W59" s="142"/>
      <c r="X59" s="142"/>
      <c r="Y59" s="142"/>
      <c r="Z59" s="142"/>
      <c r="AA59" s="143"/>
      <c r="AB59" s="55"/>
      <c r="AC59" s="55"/>
      <c r="AD59" s="55"/>
      <c r="AE59" s="55"/>
      <c r="AF59" s="55"/>
      <c r="AG59" s="55"/>
      <c r="AH59" s="55"/>
      <c r="AI59" s="55"/>
      <c r="AJ59" s="55"/>
      <c r="AK59" s="55"/>
    </row>
    <row r="60" spans="1:37" ht="18.75" customHeight="1" thickBot="1">
      <c r="A60" s="138"/>
      <c r="B60" s="139"/>
      <c r="C60" s="139"/>
      <c r="D60" s="140"/>
      <c r="E60" s="141"/>
      <c r="F60" s="142"/>
      <c r="G60" s="142"/>
      <c r="H60" s="142"/>
      <c r="I60" s="142"/>
      <c r="J60" s="142"/>
      <c r="K60" s="142"/>
      <c r="L60" s="142"/>
      <c r="M60" s="143"/>
      <c r="O60" s="144" t="s">
        <v>54</v>
      </c>
      <c r="P60" s="144"/>
      <c r="Q60" s="144"/>
      <c r="R60" s="145"/>
      <c r="S60" s="141"/>
      <c r="T60" s="142"/>
      <c r="U60" s="142"/>
      <c r="V60" s="142"/>
      <c r="W60" s="142"/>
      <c r="X60" s="142"/>
      <c r="Y60" s="142"/>
      <c r="Z60" s="142"/>
      <c r="AA60" s="143"/>
      <c r="AB60" s="55"/>
      <c r="AC60" s="55"/>
      <c r="AD60" s="55"/>
      <c r="AE60" s="55"/>
      <c r="AF60" s="55"/>
      <c r="AG60" s="55"/>
      <c r="AH60" s="55"/>
      <c r="AI60" s="55"/>
      <c r="AJ60" s="55"/>
      <c r="AK60" s="55"/>
    </row>
    <row r="61" spans="1:37" ht="14.25">
      <c r="A61" s="137" t="s">
        <v>116</v>
      </c>
      <c r="B61" s="137"/>
      <c r="C61" s="137"/>
      <c r="D61" s="137"/>
      <c r="E61" s="137"/>
      <c r="F61" s="137"/>
      <c r="G61" s="137"/>
      <c r="H61" s="137"/>
      <c r="I61" s="137"/>
      <c r="J61" s="137"/>
      <c r="K61" s="137"/>
      <c r="L61" s="137"/>
      <c r="M61" s="137"/>
      <c r="N61" s="137"/>
      <c r="O61" s="137"/>
      <c r="P61" s="137"/>
      <c r="Q61" s="137"/>
      <c r="R61" s="137"/>
      <c r="S61" s="137"/>
      <c r="T61" s="137"/>
      <c r="U61" s="137"/>
    </row>
    <row r="63" spans="1:37" s="89" customFormat="1">
      <c r="E63" s="89">
        <f>E28</f>
        <v>0</v>
      </c>
      <c r="F63" s="89">
        <f>F28</f>
        <v>0</v>
      </c>
      <c r="G63" s="89">
        <f t="shared" ref="G63:N63" si="0">G28</f>
        <v>0</v>
      </c>
      <c r="H63" s="89">
        <f t="shared" si="0"/>
        <v>0</v>
      </c>
      <c r="I63" s="89">
        <f t="shared" si="0"/>
        <v>0</v>
      </c>
      <c r="J63" s="89">
        <f t="shared" si="0"/>
        <v>0</v>
      </c>
      <c r="K63" s="89">
        <f t="shared" si="0"/>
        <v>0</v>
      </c>
      <c r="L63" s="89">
        <f t="shared" si="0"/>
        <v>0</v>
      </c>
      <c r="M63" s="89">
        <f t="shared" si="0"/>
        <v>0</v>
      </c>
      <c r="N63" s="89">
        <f t="shared" si="0"/>
        <v>0</v>
      </c>
    </row>
    <row r="64" spans="1:37" s="89" customFormat="1">
      <c r="E64" s="89">
        <f t="shared" ref="E64:N64" si="1">E29</f>
        <v>0</v>
      </c>
      <c r="F64" s="89">
        <f t="shared" si="1"/>
        <v>0</v>
      </c>
      <c r="G64" s="89">
        <f t="shared" si="1"/>
        <v>0</v>
      </c>
      <c r="H64" s="89">
        <f t="shared" si="1"/>
        <v>0</v>
      </c>
      <c r="I64" s="89">
        <f t="shared" si="1"/>
        <v>0</v>
      </c>
      <c r="J64" s="89">
        <f t="shared" si="1"/>
        <v>0</v>
      </c>
      <c r="K64" s="89">
        <f t="shared" si="1"/>
        <v>0</v>
      </c>
      <c r="L64" s="89">
        <f t="shared" si="1"/>
        <v>0</v>
      </c>
      <c r="M64" s="89">
        <f t="shared" si="1"/>
        <v>0</v>
      </c>
      <c r="N64" s="89">
        <f t="shared" si="1"/>
        <v>0</v>
      </c>
    </row>
    <row r="65" spans="5:14" s="89" customFormat="1">
      <c r="E65" s="89">
        <f t="shared" ref="E65:N65" si="2">E30</f>
        <v>0</v>
      </c>
      <c r="F65" s="89">
        <f t="shared" si="2"/>
        <v>0</v>
      </c>
      <c r="G65" s="89">
        <f t="shared" si="2"/>
        <v>0</v>
      </c>
      <c r="H65" s="89">
        <f t="shared" si="2"/>
        <v>0</v>
      </c>
      <c r="I65" s="89">
        <f t="shared" si="2"/>
        <v>0</v>
      </c>
      <c r="J65" s="89">
        <f t="shared" si="2"/>
        <v>0</v>
      </c>
      <c r="K65" s="89">
        <f t="shared" si="2"/>
        <v>0</v>
      </c>
      <c r="L65" s="89">
        <f t="shared" si="2"/>
        <v>0</v>
      </c>
      <c r="M65" s="89">
        <f t="shared" si="2"/>
        <v>0</v>
      </c>
      <c r="N65" s="89">
        <f t="shared" si="2"/>
        <v>0</v>
      </c>
    </row>
    <row r="66" spans="5:14" s="89" customFormat="1">
      <c r="E66" s="89">
        <f t="shared" ref="E66:N66" si="3">E31</f>
        <v>0</v>
      </c>
      <c r="F66" s="89">
        <f t="shared" si="3"/>
        <v>0</v>
      </c>
      <c r="G66" s="89">
        <f t="shared" si="3"/>
        <v>0</v>
      </c>
      <c r="H66" s="89">
        <f t="shared" si="3"/>
        <v>0</v>
      </c>
      <c r="I66" s="89">
        <f t="shared" si="3"/>
        <v>0</v>
      </c>
      <c r="J66" s="89">
        <f t="shared" si="3"/>
        <v>0</v>
      </c>
      <c r="K66" s="89">
        <f t="shared" si="3"/>
        <v>0</v>
      </c>
      <c r="L66" s="89">
        <f t="shared" si="3"/>
        <v>0</v>
      </c>
      <c r="M66" s="89">
        <f t="shared" si="3"/>
        <v>0</v>
      </c>
      <c r="N66" s="89">
        <f t="shared" si="3"/>
        <v>0</v>
      </c>
    </row>
    <row r="67" spans="5:14" s="89" customFormat="1">
      <c r="E67" s="89">
        <f t="shared" ref="E67:N67" si="4">E32</f>
        <v>0</v>
      </c>
      <c r="F67" s="89">
        <f t="shared" si="4"/>
        <v>0</v>
      </c>
      <c r="G67" s="89">
        <f t="shared" si="4"/>
        <v>0</v>
      </c>
      <c r="H67" s="89">
        <f t="shared" si="4"/>
        <v>0</v>
      </c>
      <c r="I67" s="89">
        <f t="shared" si="4"/>
        <v>0</v>
      </c>
      <c r="J67" s="89">
        <f t="shared" si="4"/>
        <v>0</v>
      </c>
      <c r="K67" s="89">
        <f t="shared" si="4"/>
        <v>0</v>
      </c>
      <c r="L67" s="89">
        <f t="shared" si="4"/>
        <v>0</v>
      </c>
      <c r="M67" s="89">
        <f t="shared" si="4"/>
        <v>0</v>
      </c>
      <c r="N67" s="89">
        <f t="shared" si="4"/>
        <v>0</v>
      </c>
    </row>
    <row r="68" spans="5:14" s="89" customFormat="1">
      <c r="E68" s="89">
        <f t="shared" ref="E68:N68" si="5">E33</f>
        <v>0</v>
      </c>
      <c r="F68" s="89">
        <f t="shared" si="5"/>
        <v>0</v>
      </c>
      <c r="G68" s="89">
        <f t="shared" si="5"/>
        <v>0</v>
      </c>
      <c r="H68" s="89">
        <f t="shared" si="5"/>
        <v>0</v>
      </c>
      <c r="I68" s="89">
        <f t="shared" si="5"/>
        <v>0</v>
      </c>
      <c r="J68" s="89">
        <f t="shared" si="5"/>
        <v>0</v>
      </c>
      <c r="K68" s="89">
        <f t="shared" si="5"/>
        <v>0</v>
      </c>
      <c r="L68" s="89">
        <f t="shared" si="5"/>
        <v>0</v>
      </c>
      <c r="M68" s="89">
        <f t="shared" si="5"/>
        <v>0</v>
      </c>
      <c r="N68" s="89">
        <f t="shared" si="5"/>
        <v>0</v>
      </c>
    </row>
    <row r="69" spans="5:14" s="89" customFormat="1">
      <c r="E69" s="89">
        <f t="shared" ref="E69:N69" si="6">E34</f>
        <v>0</v>
      </c>
      <c r="F69" s="89">
        <f t="shared" si="6"/>
        <v>0</v>
      </c>
      <c r="G69" s="89">
        <f t="shared" si="6"/>
        <v>0</v>
      </c>
      <c r="H69" s="89">
        <f t="shared" si="6"/>
        <v>0</v>
      </c>
      <c r="I69" s="89">
        <f t="shared" si="6"/>
        <v>0</v>
      </c>
      <c r="J69" s="89">
        <f t="shared" si="6"/>
        <v>0</v>
      </c>
      <c r="K69" s="89">
        <f t="shared" si="6"/>
        <v>0</v>
      </c>
      <c r="L69" s="89">
        <f t="shared" si="6"/>
        <v>0</v>
      </c>
      <c r="M69" s="89">
        <f t="shared" si="6"/>
        <v>0</v>
      </c>
      <c r="N69" s="89">
        <f t="shared" si="6"/>
        <v>0</v>
      </c>
    </row>
    <row r="70" spans="5:14" s="89" customFormat="1">
      <c r="E70" s="89">
        <f t="shared" ref="E70:N70" si="7">E35</f>
        <v>0</v>
      </c>
      <c r="F70" s="89">
        <f t="shared" si="7"/>
        <v>0</v>
      </c>
      <c r="G70" s="89">
        <f t="shared" si="7"/>
        <v>0</v>
      </c>
      <c r="H70" s="89">
        <f t="shared" si="7"/>
        <v>0</v>
      </c>
      <c r="I70" s="89">
        <f t="shared" si="7"/>
        <v>0</v>
      </c>
      <c r="J70" s="89">
        <f t="shared" si="7"/>
        <v>0</v>
      </c>
      <c r="K70" s="89">
        <f t="shared" si="7"/>
        <v>0</v>
      </c>
      <c r="L70" s="89">
        <f t="shared" si="7"/>
        <v>0</v>
      </c>
      <c r="M70" s="89">
        <f t="shared" si="7"/>
        <v>0</v>
      </c>
      <c r="N70" s="89">
        <f t="shared" si="7"/>
        <v>0</v>
      </c>
    </row>
    <row r="71" spans="5:14" s="89" customFormat="1">
      <c r="E71" s="89">
        <f t="shared" ref="E71:N71" si="8">E36</f>
        <v>0</v>
      </c>
      <c r="F71" s="89">
        <f t="shared" si="8"/>
        <v>0</v>
      </c>
      <c r="G71" s="89">
        <f t="shared" si="8"/>
        <v>0</v>
      </c>
      <c r="H71" s="89">
        <f t="shared" si="8"/>
        <v>0</v>
      </c>
      <c r="I71" s="89">
        <f t="shared" si="8"/>
        <v>0</v>
      </c>
      <c r="J71" s="89">
        <f t="shared" si="8"/>
        <v>0</v>
      </c>
      <c r="K71" s="89">
        <f t="shared" si="8"/>
        <v>0</v>
      </c>
      <c r="L71" s="89">
        <f t="shared" si="8"/>
        <v>0</v>
      </c>
      <c r="M71" s="89">
        <f t="shared" si="8"/>
        <v>0</v>
      </c>
      <c r="N71" s="89">
        <f t="shared" si="8"/>
        <v>0</v>
      </c>
    </row>
    <row r="72" spans="5:14" s="89" customFormat="1">
      <c r="E72" s="89">
        <f t="shared" ref="E72:N72" si="9">E37</f>
        <v>0</v>
      </c>
      <c r="F72" s="89">
        <f t="shared" si="9"/>
        <v>0</v>
      </c>
      <c r="G72" s="89">
        <f t="shared" si="9"/>
        <v>0</v>
      </c>
      <c r="H72" s="89">
        <f t="shared" si="9"/>
        <v>0</v>
      </c>
      <c r="I72" s="89">
        <f t="shared" si="9"/>
        <v>0</v>
      </c>
      <c r="J72" s="89">
        <f t="shared" si="9"/>
        <v>0</v>
      </c>
      <c r="K72" s="89">
        <f t="shared" si="9"/>
        <v>0</v>
      </c>
      <c r="L72" s="89">
        <f t="shared" si="9"/>
        <v>0</v>
      </c>
      <c r="M72" s="89">
        <f t="shared" si="9"/>
        <v>0</v>
      </c>
      <c r="N72" s="89">
        <f t="shared" si="9"/>
        <v>0</v>
      </c>
    </row>
    <row r="73" spans="5:14" s="89" customFormat="1">
      <c r="E73" s="89">
        <f t="shared" ref="E73:N73" si="10">E38</f>
        <v>0</v>
      </c>
      <c r="F73" s="89">
        <f t="shared" si="10"/>
        <v>0</v>
      </c>
      <c r="G73" s="89">
        <f t="shared" si="10"/>
        <v>0</v>
      </c>
      <c r="H73" s="89">
        <f t="shared" si="10"/>
        <v>0</v>
      </c>
      <c r="I73" s="89">
        <f t="shared" si="10"/>
        <v>0</v>
      </c>
      <c r="J73" s="89">
        <f t="shared" si="10"/>
        <v>0</v>
      </c>
      <c r="K73" s="89">
        <f t="shared" si="10"/>
        <v>0</v>
      </c>
      <c r="L73" s="89">
        <f t="shared" si="10"/>
        <v>0</v>
      </c>
      <c r="M73" s="89">
        <f t="shared" si="10"/>
        <v>0</v>
      </c>
      <c r="N73" s="89">
        <f t="shared" si="10"/>
        <v>0</v>
      </c>
    </row>
    <row r="74" spans="5:14" s="89" customFormat="1">
      <c r="E74" s="89">
        <f t="shared" ref="E74:N74" si="11">E39</f>
        <v>0</v>
      </c>
      <c r="F74" s="89">
        <f t="shared" si="11"/>
        <v>0</v>
      </c>
      <c r="G74" s="89">
        <f t="shared" si="11"/>
        <v>0</v>
      </c>
      <c r="H74" s="89">
        <f t="shared" si="11"/>
        <v>0</v>
      </c>
      <c r="I74" s="89">
        <f t="shared" si="11"/>
        <v>0</v>
      </c>
      <c r="J74" s="89">
        <f t="shared" si="11"/>
        <v>0</v>
      </c>
      <c r="K74" s="89">
        <f t="shared" si="11"/>
        <v>0</v>
      </c>
      <c r="L74" s="89">
        <f t="shared" si="11"/>
        <v>0</v>
      </c>
      <c r="M74" s="89">
        <f t="shared" si="11"/>
        <v>0</v>
      </c>
      <c r="N74" s="89">
        <f t="shared" si="11"/>
        <v>0</v>
      </c>
    </row>
    <row r="75" spans="5:14" s="89" customFormat="1">
      <c r="E75" s="89">
        <f t="shared" ref="E75:N75" si="12">E40</f>
        <v>0</v>
      </c>
      <c r="F75" s="89">
        <f t="shared" si="12"/>
        <v>0</v>
      </c>
      <c r="G75" s="89">
        <f t="shared" si="12"/>
        <v>0</v>
      </c>
      <c r="H75" s="89">
        <f t="shared" si="12"/>
        <v>0</v>
      </c>
      <c r="I75" s="89">
        <f t="shared" si="12"/>
        <v>0</v>
      </c>
      <c r="J75" s="89">
        <f t="shared" si="12"/>
        <v>0</v>
      </c>
      <c r="K75" s="89">
        <f t="shared" si="12"/>
        <v>0</v>
      </c>
      <c r="L75" s="89">
        <f t="shared" si="12"/>
        <v>0</v>
      </c>
      <c r="M75" s="89">
        <f t="shared" si="12"/>
        <v>0</v>
      </c>
      <c r="N75" s="89">
        <f t="shared" si="12"/>
        <v>0</v>
      </c>
    </row>
    <row r="76" spans="5:14" s="89" customFormat="1">
      <c r="E76" s="89">
        <f t="shared" ref="E76:N76" si="13">E41</f>
        <v>0</v>
      </c>
      <c r="F76" s="89">
        <f t="shared" si="13"/>
        <v>0</v>
      </c>
      <c r="G76" s="89">
        <f t="shared" si="13"/>
        <v>0</v>
      </c>
      <c r="H76" s="89">
        <f t="shared" si="13"/>
        <v>0</v>
      </c>
      <c r="I76" s="89">
        <f t="shared" si="13"/>
        <v>0</v>
      </c>
      <c r="J76" s="89">
        <f t="shared" si="13"/>
        <v>0</v>
      </c>
      <c r="K76" s="89">
        <f t="shared" si="13"/>
        <v>0</v>
      </c>
      <c r="L76" s="89">
        <f t="shared" si="13"/>
        <v>0</v>
      </c>
      <c r="M76" s="89">
        <f t="shared" si="13"/>
        <v>0</v>
      </c>
      <c r="N76" s="89">
        <f t="shared" si="13"/>
        <v>0</v>
      </c>
    </row>
    <row r="77" spans="5:14" s="89" customFormat="1">
      <c r="E77" s="89">
        <f t="shared" ref="E77:N77" si="14">E42</f>
        <v>0</v>
      </c>
      <c r="F77" s="89">
        <f t="shared" si="14"/>
        <v>0</v>
      </c>
      <c r="G77" s="89">
        <f t="shared" si="14"/>
        <v>0</v>
      </c>
      <c r="H77" s="89">
        <f t="shared" si="14"/>
        <v>0</v>
      </c>
      <c r="I77" s="89">
        <f t="shared" si="14"/>
        <v>0</v>
      </c>
      <c r="J77" s="89">
        <f t="shared" si="14"/>
        <v>0</v>
      </c>
      <c r="K77" s="89">
        <f t="shared" si="14"/>
        <v>0</v>
      </c>
      <c r="L77" s="89">
        <f t="shared" si="14"/>
        <v>0</v>
      </c>
      <c r="M77" s="89">
        <f t="shared" si="14"/>
        <v>0</v>
      </c>
      <c r="N77" s="89">
        <f t="shared" si="14"/>
        <v>0</v>
      </c>
    </row>
    <row r="78" spans="5:14" s="89" customFormat="1">
      <c r="E78" s="89">
        <f t="shared" ref="E78:E92" si="15">O28</f>
        <v>0</v>
      </c>
      <c r="F78" s="89">
        <f t="shared" ref="F78:F92" si="16">P28</f>
        <v>0</v>
      </c>
      <c r="G78" s="89">
        <f t="shared" ref="G78:G92" si="17">Q28</f>
        <v>0</v>
      </c>
      <c r="H78" s="89">
        <f t="shared" ref="H78:H92" si="18">R28</f>
        <v>0</v>
      </c>
      <c r="I78" s="89">
        <f t="shared" ref="I78:I92" si="19">S28</f>
        <v>0</v>
      </c>
      <c r="J78" s="89">
        <f t="shared" ref="J78:J92" si="20">T28</f>
        <v>0</v>
      </c>
      <c r="K78" s="89">
        <f t="shared" ref="K78:K92" si="21">U28</f>
        <v>0</v>
      </c>
      <c r="L78" s="89">
        <f t="shared" ref="L78:L92" si="22">V28</f>
        <v>0</v>
      </c>
      <c r="M78" s="89">
        <f t="shared" ref="M78:M92" si="23">W28</f>
        <v>0</v>
      </c>
    </row>
    <row r="79" spans="5:14" s="89" customFormat="1">
      <c r="E79" s="89">
        <f t="shared" si="15"/>
        <v>0</v>
      </c>
      <c r="F79" s="89">
        <f t="shared" si="16"/>
        <v>0</v>
      </c>
      <c r="G79" s="89">
        <f t="shared" si="17"/>
        <v>0</v>
      </c>
      <c r="H79" s="89">
        <f t="shared" si="18"/>
        <v>0</v>
      </c>
      <c r="I79" s="89">
        <f t="shared" si="19"/>
        <v>0</v>
      </c>
      <c r="J79" s="89">
        <f t="shared" si="20"/>
        <v>0</v>
      </c>
      <c r="K79" s="89">
        <f t="shared" si="21"/>
        <v>0</v>
      </c>
      <c r="L79" s="89">
        <f t="shared" si="22"/>
        <v>0</v>
      </c>
      <c r="M79" s="89">
        <f t="shared" si="23"/>
        <v>0</v>
      </c>
    </row>
    <row r="80" spans="5:14" s="89" customFormat="1">
      <c r="E80" s="89">
        <f t="shared" si="15"/>
        <v>0</v>
      </c>
      <c r="F80" s="89">
        <f t="shared" si="16"/>
        <v>0</v>
      </c>
      <c r="G80" s="89">
        <f t="shared" si="17"/>
        <v>0</v>
      </c>
      <c r="H80" s="89">
        <f t="shared" si="18"/>
        <v>0</v>
      </c>
      <c r="I80" s="89">
        <f t="shared" si="19"/>
        <v>0</v>
      </c>
      <c r="J80" s="89">
        <f t="shared" si="20"/>
        <v>0</v>
      </c>
      <c r="K80" s="89">
        <f t="shared" si="21"/>
        <v>0</v>
      </c>
      <c r="L80" s="89">
        <f t="shared" si="22"/>
        <v>0</v>
      </c>
      <c r="M80" s="89">
        <f t="shared" si="23"/>
        <v>0</v>
      </c>
    </row>
    <row r="81" spans="5:13" s="89" customFormat="1">
      <c r="E81" s="89">
        <f t="shared" si="15"/>
        <v>0</v>
      </c>
      <c r="F81" s="89">
        <f t="shared" si="16"/>
        <v>0</v>
      </c>
      <c r="G81" s="89">
        <f t="shared" si="17"/>
        <v>0</v>
      </c>
      <c r="H81" s="89">
        <f t="shared" si="18"/>
        <v>0</v>
      </c>
      <c r="I81" s="89">
        <f t="shared" si="19"/>
        <v>0</v>
      </c>
      <c r="J81" s="89">
        <f t="shared" si="20"/>
        <v>0</v>
      </c>
      <c r="K81" s="89">
        <f t="shared" si="21"/>
        <v>0</v>
      </c>
      <c r="L81" s="89">
        <f t="shared" si="22"/>
        <v>0</v>
      </c>
      <c r="M81" s="89">
        <f t="shared" si="23"/>
        <v>0</v>
      </c>
    </row>
    <row r="82" spans="5:13" s="89" customFormat="1">
      <c r="E82" s="89">
        <f t="shared" si="15"/>
        <v>0</v>
      </c>
      <c r="F82" s="89">
        <f t="shared" si="16"/>
        <v>0</v>
      </c>
      <c r="G82" s="89">
        <f t="shared" si="17"/>
        <v>0</v>
      </c>
      <c r="H82" s="89">
        <f t="shared" si="18"/>
        <v>0</v>
      </c>
      <c r="I82" s="89">
        <f t="shared" si="19"/>
        <v>0</v>
      </c>
      <c r="J82" s="89">
        <f t="shared" si="20"/>
        <v>0</v>
      </c>
      <c r="K82" s="89">
        <f t="shared" si="21"/>
        <v>0</v>
      </c>
      <c r="L82" s="89">
        <f t="shared" si="22"/>
        <v>0</v>
      </c>
      <c r="M82" s="89">
        <f t="shared" si="23"/>
        <v>0</v>
      </c>
    </row>
    <row r="83" spans="5:13" s="89" customFormat="1">
      <c r="E83" s="89">
        <f t="shared" si="15"/>
        <v>0</v>
      </c>
      <c r="F83" s="89">
        <f t="shared" si="16"/>
        <v>0</v>
      </c>
      <c r="G83" s="89">
        <f t="shared" si="17"/>
        <v>0</v>
      </c>
      <c r="H83" s="89">
        <f t="shared" si="18"/>
        <v>0</v>
      </c>
      <c r="I83" s="89">
        <f t="shared" si="19"/>
        <v>0</v>
      </c>
      <c r="J83" s="89">
        <f t="shared" si="20"/>
        <v>0</v>
      </c>
      <c r="K83" s="89">
        <f t="shared" si="21"/>
        <v>0</v>
      </c>
      <c r="L83" s="89">
        <f t="shared" si="22"/>
        <v>0</v>
      </c>
      <c r="M83" s="89">
        <f t="shared" si="23"/>
        <v>0</v>
      </c>
    </row>
    <row r="84" spans="5:13" s="89" customFormat="1">
      <c r="E84" s="89">
        <f t="shared" si="15"/>
        <v>0</v>
      </c>
      <c r="F84" s="89">
        <f t="shared" si="16"/>
        <v>0</v>
      </c>
      <c r="G84" s="89">
        <f t="shared" si="17"/>
        <v>0</v>
      </c>
      <c r="H84" s="89">
        <f t="shared" si="18"/>
        <v>0</v>
      </c>
      <c r="I84" s="89">
        <f t="shared" si="19"/>
        <v>0</v>
      </c>
      <c r="J84" s="89">
        <f t="shared" si="20"/>
        <v>0</v>
      </c>
      <c r="K84" s="89">
        <f t="shared" si="21"/>
        <v>0</v>
      </c>
      <c r="L84" s="89">
        <f t="shared" si="22"/>
        <v>0</v>
      </c>
      <c r="M84" s="89">
        <f t="shared" si="23"/>
        <v>0</v>
      </c>
    </row>
    <row r="85" spans="5:13" s="89" customFormat="1">
      <c r="E85" s="89">
        <f t="shared" si="15"/>
        <v>0</v>
      </c>
      <c r="F85" s="89">
        <f t="shared" si="16"/>
        <v>0</v>
      </c>
      <c r="G85" s="89">
        <f t="shared" si="17"/>
        <v>0</v>
      </c>
      <c r="H85" s="89">
        <f t="shared" si="18"/>
        <v>0</v>
      </c>
      <c r="I85" s="89">
        <f t="shared" si="19"/>
        <v>0</v>
      </c>
      <c r="J85" s="89">
        <f t="shared" si="20"/>
        <v>0</v>
      </c>
      <c r="K85" s="89">
        <f t="shared" si="21"/>
        <v>0</v>
      </c>
      <c r="L85" s="89">
        <f t="shared" si="22"/>
        <v>0</v>
      </c>
      <c r="M85" s="89">
        <f t="shared" si="23"/>
        <v>0</v>
      </c>
    </row>
    <row r="86" spans="5:13" s="89" customFormat="1">
      <c r="E86" s="89">
        <f t="shared" si="15"/>
        <v>0</v>
      </c>
      <c r="F86" s="89">
        <f t="shared" si="16"/>
        <v>0</v>
      </c>
      <c r="G86" s="89">
        <f t="shared" si="17"/>
        <v>0</v>
      </c>
      <c r="H86" s="89">
        <f t="shared" si="18"/>
        <v>0</v>
      </c>
      <c r="I86" s="89">
        <f t="shared" si="19"/>
        <v>0</v>
      </c>
      <c r="J86" s="89">
        <f t="shared" si="20"/>
        <v>0</v>
      </c>
      <c r="K86" s="89">
        <f t="shared" si="21"/>
        <v>0</v>
      </c>
      <c r="L86" s="89">
        <f t="shared" si="22"/>
        <v>0</v>
      </c>
      <c r="M86" s="89">
        <f t="shared" si="23"/>
        <v>0</v>
      </c>
    </row>
    <row r="87" spans="5:13" s="89" customFormat="1">
      <c r="E87" s="89">
        <f t="shared" si="15"/>
        <v>0</v>
      </c>
      <c r="F87" s="89">
        <f t="shared" si="16"/>
        <v>0</v>
      </c>
      <c r="G87" s="89">
        <f t="shared" si="17"/>
        <v>0</v>
      </c>
      <c r="H87" s="89">
        <f t="shared" si="18"/>
        <v>0</v>
      </c>
      <c r="I87" s="89">
        <f t="shared" si="19"/>
        <v>0</v>
      </c>
      <c r="J87" s="89">
        <f t="shared" si="20"/>
        <v>0</v>
      </c>
      <c r="K87" s="89">
        <f t="shared" si="21"/>
        <v>0</v>
      </c>
      <c r="L87" s="89">
        <f t="shared" si="22"/>
        <v>0</v>
      </c>
      <c r="M87" s="89">
        <f t="shared" si="23"/>
        <v>0</v>
      </c>
    </row>
    <row r="88" spans="5:13" s="89" customFormat="1">
      <c r="E88" s="89">
        <f t="shared" si="15"/>
        <v>0</v>
      </c>
      <c r="F88" s="89">
        <f t="shared" si="16"/>
        <v>0</v>
      </c>
      <c r="G88" s="89">
        <f t="shared" si="17"/>
        <v>0</v>
      </c>
      <c r="H88" s="89">
        <f t="shared" si="18"/>
        <v>0</v>
      </c>
      <c r="I88" s="89">
        <f t="shared" si="19"/>
        <v>0</v>
      </c>
      <c r="J88" s="89">
        <f t="shared" si="20"/>
        <v>0</v>
      </c>
      <c r="K88" s="89">
        <f t="shared" si="21"/>
        <v>0</v>
      </c>
      <c r="L88" s="89">
        <f t="shared" si="22"/>
        <v>0</v>
      </c>
      <c r="M88" s="89">
        <f t="shared" si="23"/>
        <v>0</v>
      </c>
    </row>
    <row r="89" spans="5:13" s="89" customFormat="1">
      <c r="E89" s="89">
        <f t="shared" si="15"/>
        <v>0</v>
      </c>
      <c r="F89" s="89">
        <f t="shared" si="16"/>
        <v>0</v>
      </c>
      <c r="G89" s="89">
        <f t="shared" si="17"/>
        <v>0</v>
      </c>
      <c r="H89" s="89">
        <f t="shared" si="18"/>
        <v>0</v>
      </c>
      <c r="I89" s="89">
        <f t="shared" si="19"/>
        <v>0</v>
      </c>
      <c r="J89" s="89">
        <f t="shared" si="20"/>
        <v>0</v>
      </c>
      <c r="K89" s="89">
        <f t="shared" si="21"/>
        <v>0</v>
      </c>
      <c r="L89" s="89">
        <f t="shared" si="22"/>
        <v>0</v>
      </c>
      <c r="M89" s="89">
        <f t="shared" si="23"/>
        <v>0</v>
      </c>
    </row>
    <row r="90" spans="5:13" s="89" customFormat="1">
      <c r="E90" s="89">
        <f t="shared" si="15"/>
        <v>0</v>
      </c>
      <c r="F90" s="89">
        <f t="shared" si="16"/>
        <v>0</v>
      </c>
      <c r="G90" s="89">
        <f t="shared" si="17"/>
        <v>0</v>
      </c>
      <c r="H90" s="89">
        <f t="shared" si="18"/>
        <v>0</v>
      </c>
      <c r="I90" s="89">
        <f t="shared" si="19"/>
        <v>0</v>
      </c>
      <c r="J90" s="89">
        <f t="shared" si="20"/>
        <v>0</v>
      </c>
      <c r="K90" s="89">
        <f t="shared" si="21"/>
        <v>0</v>
      </c>
      <c r="L90" s="89">
        <f t="shared" si="22"/>
        <v>0</v>
      </c>
      <c r="M90" s="89">
        <f t="shared" si="23"/>
        <v>0</v>
      </c>
    </row>
    <row r="91" spans="5:13" s="89" customFormat="1">
      <c r="E91" s="89">
        <f t="shared" si="15"/>
        <v>0</v>
      </c>
      <c r="F91" s="89">
        <f t="shared" si="16"/>
        <v>0</v>
      </c>
      <c r="G91" s="89">
        <f t="shared" si="17"/>
        <v>0</v>
      </c>
      <c r="H91" s="89">
        <f t="shared" si="18"/>
        <v>0</v>
      </c>
      <c r="I91" s="89">
        <f t="shared" si="19"/>
        <v>0</v>
      </c>
      <c r="J91" s="89">
        <f t="shared" si="20"/>
        <v>0</v>
      </c>
      <c r="K91" s="89">
        <f t="shared" si="21"/>
        <v>0</v>
      </c>
      <c r="L91" s="89">
        <f t="shared" si="22"/>
        <v>0</v>
      </c>
      <c r="M91" s="89">
        <f t="shared" si="23"/>
        <v>0</v>
      </c>
    </row>
    <row r="92" spans="5:13" s="89" customFormat="1">
      <c r="E92" s="89">
        <f t="shared" si="15"/>
        <v>0</v>
      </c>
      <c r="F92" s="89">
        <f t="shared" si="16"/>
        <v>0</v>
      </c>
      <c r="G92" s="89">
        <f t="shared" si="17"/>
        <v>0</v>
      </c>
      <c r="H92" s="89">
        <f t="shared" si="18"/>
        <v>0</v>
      </c>
      <c r="I92" s="89">
        <f t="shared" si="19"/>
        <v>0</v>
      </c>
      <c r="J92" s="89">
        <f t="shared" si="20"/>
        <v>0</v>
      </c>
      <c r="K92" s="89">
        <f t="shared" si="21"/>
        <v>0</v>
      </c>
      <c r="L92" s="89">
        <f t="shared" si="22"/>
        <v>0</v>
      </c>
      <c r="M92" s="89">
        <f t="shared" si="23"/>
        <v>0</v>
      </c>
    </row>
  </sheetData>
  <sheetProtection sheet="1" objects="1" scenarios="1" selectLockedCells="1"/>
  <mergeCells count="196">
    <mergeCell ref="O34:P34"/>
    <mergeCell ref="A55:D55"/>
    <mergeCell ref="O38:P38"/>
    <mergeCell ref="I40:M40"/>
    <mergeCell ref="E37:F37"/>
    <mergeCell ref="G37:H37"/>
    <mergeCell ref="S50:AA50"/>
    <mergeCell ref="S51:AA51"/>
    <mergeCell ref="S52:AA52"/>
    <mergeCell ref="O56:R56"/>
    <mergeCell ref="E56:M56"/>
    <mergeCell ref="S56:AA56"/>
    <mergeCell ref="K50:M50"/>
    <mergeCell ref="E51:G51"/>
    <mergeCell ref="H51:J51"/>
    <mergeCell ref="K51:M51"/>
    <mergeCell ref="A56:D56"/>
    <mergeCell ref="Q39:R39"/>
    <mergeCell ref="S39:W39"/>
    <mergeCell ref="O40:P40"/>
    <mergeCell ref="F16:H16"/>
    <mergeCell ref="J16:L16"/>
    <mergeCell ref="N16:P16"/>
    <mergeCell ref="F17:H17"/>
    <mergeCell ref="J17:L17"/>
    <mergeCell ref="N17:P17"/>
    <mergeCell ref="Q41:R41"/>
    <mergeCell ref="S41:W41"/>
    <mergeCell ref="Q34:R34"/>
    <mergeCell ref="Q42:R42"/>
    <mergeCell ref="Q49:AK49"/>
    <mergeCell ref="A5:X5"/>
    <mergeCell ref="S45:W45"/>
    <mergeCell ref="X45:Y45"/>
    <mergeCell ref="O41:P41"/>
    <mergeCell ref="I41:M41"/>
    <mergeCell ref="S6:T6"/>
    <mergeCell ref="W11:AF11"/>
    <mergeCell ref="T11:V11"/>
    <mergeCell ref="S33:W33"/>
    <mergeCell ref="S27:W27"/>
    <mergeCell ref="Q40:R40"/>
    <mergeCell ref="S40:W40"/>
    <mergeCell ref="Q27:R27"/>
    <mergeCell ref="Q28:R28"/>
    <mergeCell ref="Q38:R38"/>
    <mergeCell ref="U2:AE3"/>
    <mergeCell ref="W12:AF12"/>
    <mergeCell ref="Z13:AD13"/>
    <mergeCell ref="Y14:AD14"/>
    <mergeCell ref="Q54:AK54"/>
    <mergeCell ref="S46:W46"/>
    <mergeCell ref="S42:W42"/>
    <mergeCell ref="T12:V12"/>
    <mergeCell ref="V6:W6"/>
    <mergeCell ref="S29:W29"/>
    <mergeCell ref="E8:M8"/>
    <mergeCell ref="I28:M28"/>
    <mergeCell ref="O28:P28"/>
    <mergeCell ref="O29:P29"/>
    <mergeCell ref="Q29:R29"/>
    <mergeCell ref="E29:F29"/>
    <mergeCell ref="G29:H29"/>
    <mergeCell ref="I29:M29"/>
    <mergeCell ref="S34:W34"/>
    <mergeCell ref="S36:W36"/>
    <mergeCell ref="Q31:R31"/>
    <mergeCell ref="O6:Q6"/>
    <mergeCell ref="O23:V23"/>
    <mergeCell ref="N8:O8"/>
    <mergeCell ref="E12:P12"/>
    <mergeCell ref="T13:V13"/>
    <mergeCell ref="T14:V14"/>
    <mergeCell ref="S28:W28"/>
    <mergeCell ref="S32:W32"/>
    <mergeCell ref="S30:W30"/>
    <mergeCell ref="O32:P32"/>
    <mergeCell ref="O33:P33"/>
    <mergeCell ref="O37:P37"/>
    <mergeCell ref="O35:P35"/>
    <mergeCell ref="Q37:R37"/>
    <mergeCell ref="S37:W37"/>
    <mergeCell ref="O36:P36"/>
    <mergeCell ref="Q36:R36"/>
    <mergeCell ref="E14:P14"/>
    <mergeCell ref="A16:D16"/>
    <mergeCell ref="A23:D23"/>
    <mergeCell ref="Q33:R33"/>
    <mergeCell ref="Q30:R30"/>
    <mergeCell ref="S38:W38"/>
    <mergeCell ref="Q35:R35"/>
    <mergeCell ref="I31:M31"/>
    <mergeCell ref="S31:W31"/>
    <mergeCell ref="Q32:R32"/>
    <mergeCell ref="O27:P27"/>
    <mergeCell ref="E28:F28"/>
    <mergeCell ref="G28:H28"/>
    <mergeCell ref="A10:D10"/>
    <mergeCell ref="A21:D21"/>
    <mergeCell ref="E21:M21"/>
    <mergeCell ref="I27:M27"/>
    <mergeCell ref="M10:P10"/>
    <mergeCell ref="I10:L10"/>
    <mergeCell ref="E10:H10"/>
    <mergeCell ref="O30:P30"/>
    <mergeCell ref="A8:D8"/>
    <mergeCell ref="A12:D12"/>
    <mergeCell ref="A19:D19"/>
    <mergeCell ref="E19:J19"/>
    <mergeCell ref="A14:D14"/>
    <mergeCell ref="A27:D27"/>
    <mergeCell ref="E27:F27"/>
    <mergeCell ref="G27:H27"/>
    <mergeCell ref="F23:M23"/>
    <mergeCell ref="I37:M37"/>
    <mergeCell ref="E30:F30"/>
    <mergeCell ref="G30:H30"/>
    <mergeCell ref="I30:M30"/>
    <mergeCell ref="E31:F31"/>
    <mergeCell ref="G31:H31"/>
    <mergeCell ref="O42:P42"/>
    <mergeCell ref="E42:F42"/>
    <mergeCell ref="G42:H42"/>
    <mergeCell ref="I42:M42"/>
    <mergeCell ref="I34:M34"/>
    <mergeCell ref="E35:F35"/>
    <mergeCell ref="G35:H35"/>
    <mergeCell ref="I35:M35"/>
    <mergeCell ref="E36:F36"/>
    <mergeCell ref="G36:H36"/>
    <mergeCell ref="O39:P39"/>
    <mergeCell ref="E32:F32"/>
    <mergeCell ref="G32:H32"/>
    <mergeCell ref="I32:M32"/>
    <mergeCell ref="E33:F33"/>
    <mergeCell ref="G33:H33"/>
    <mergeCell ref="I33:M33"/>
    <mergeCell ref="E34:F34"/>
    <mergeCell ref="G34:H34"/>
    <mergeCell ref="I36:M36"/>
    <mergeCell ref="N46:P46"/>
    <mergeCell ref="A54:D54"/>
    <mergeCell ref="E54:M54"/>
    <mergeCell ref="N54:O54"/>
    <mergeCell ref="E52:G52"/>
    <mergeCell ref="H52:J52"/>
    <mergeCell ref="K52:M52"/>
    <mergeCell ref="N52:P52"/>
    <mergeCell ref="H50:J50"/>
    <mergeCell ref="N50:P50"/>
    <mergeCell ref="K47:M47"/>
    <mergeCell ref="E46:G46"/>
    <mergeCell ref="H46:J46"/>
    <mergeCell ref="K46:M46"/>
    <mergeCell ref="N51:P51"/>
    <mergeCell ref="E49:P49"/>
    <mergeCell ref="E50:G50"/>
    <mergeCell ref="E38:F38"/>
    <mergeCell ref="G38:H38"/>
    <mergeCell ref="I38:M38"/>
    <mergeCell ref="E41:F41"/>
    <mergeCell ref="G41:H41"/>
    <mergeCell ref="G40:H40"/>
    <mergeCell ref="E39:F39"/>
    <mergeCell ref="G39:H39"/>
    <mergeCell ref="I39:M39"/>
    <mergeCell ref="E40:F40"/>
    <mergeCell ref="X46:Y46"/>
    <mergeCell ref="N47:P47"/>
    <mergeCell ref="A45:D45"/>
    <mergeCell ref="E45:P45"/>
    <mergeCell ref="E48:G48"/>
    <mergeCell ref="H48:J48"/>
    <mergeCell ref="K48:M48"/>
    <mergeCell ref="N48:P48"/>
    <mergeCell ref="E47:G47"/>
    <mergeCell ref="H47:J47"/>
    <mergeCell ref="S57:AA57"/>
    <mergeCell ref="A58:D58"/>
    <mergeCell ref="E58:M58"/>
    <mergeCell ref="O58:R58"/>
    <mergeCell ref="S58:AA58"/>
    <mergeCell ref="A59:D59"/>
    <mergeCell ref="E59:M59"/>
    <mergeCell ref="O59:R59"/>
    <mergeCell ref="S59:AA59"/>
    <mergeCell ref="O31:P31"/>
    <mergeCell ref="S35:W35"/>
    <mergeCell ref="A61:U61"/>
    <mergeCell ref="A60:D60"/>
    <mergeCell ref="E60:M60"/>
    <mergeCell ref="O60:R60"/>
    <mergeCell ref="S60:AA60"/>
    <mergeCell ref="A57:D57"/>
    <mergeCell ref="E57:M57"/>
    <mergeCell ref="O57:R57"/>
  </mergeCells>
  <phoneticPr fontId="3"/>
  <conditionalFormatting sqref="S50:S52">
    <cfRule type="cellIs" dxfId="5" priority="3" operator="equal">
      <formula>"ショーツの色が重複しています。"</formula>
    </cfRule>
    <cfRule type="cellIs" dxfId="4" priority="4" operator="equal">
      <formula>"ショーツの規定をクリアしています。"</formula>
    </cfRule>
    <cfRule type="cellIs" dxfId="3" priority="5" operator="equal">
      <formula>"シャツの規定をクリアしています。"</formula>
    </cfRule>
    <cfRule type="cellIs" dxfId="0" priority="6" operator="equal">
      <formula>"シャツの色が重複しています。"</formula>
    </cfRule>
  </conditionalFormatting>
  <conditionalFormatting sqref="S50:AA52">
    <cfRule type="cellIs" dxfId="2" priority="1" operator="equal">
      <formula>"ソックスの規定をクリアしています。"</formula>
    </cfRule>
    <cfRule type="cellIs" dxfId="1" priority="2" operator="equal">
      <formula>"ソックスの色が重複しています。"</formula>
    </cfRule>
  </conditionalFormatting>
  <dataValidations count="11">
    <dataValidation type="list" allowBlank="1" showInputMessage="1" showErrorMessage="1" sqref="S6:T6" xr:uid="{FDD122C5-CAAB-4D71-84E5-F8762E627DC0}">
      <formula1>"1,2,3,4,5,6,7,8,9,10,11,12"</formula1>
    </dataValidation>
    <dataValidation type="list" allowBlank="1" showInputMessage="1" showErrorMessage="1" sqref="V6:W6" xr:uid="{8687E5DD-7276-448E-8EAE-5B0D9FE57B2B}">
      <formula1>"1,2,3,4,5,6,7,8,9,10,11,12,13,14,15,16,17,18,19,20,21,22,23,24,25,26,27,28,29,30,31"</formula1>
    </dataValidation>
    <dataValidation type="list" allowBlank="1" showInputMessage="1" showErrorMessage="1" sqref="N28:N42 X28:X42" xr:uid="{937FAF04-2D94-4BBE-B9CA-6E239F20EA8B}">
      <formula1>"1,2,3"</formula1>
    </dataValidation>
    <dataValidation imeMode="halfAlpha" allowBlank="1" showInputMessage="1" showErrorMessage="1" sqref="E12:P12" xr:uid="{A0D878A6-C4CE-4B50-A3CF-E7F751726B7A}"/>
    <dataValidation type="list" allowBlank="1" showInputMessage="1" showErrorMessage="1" sqref="T11:V14" xr:uid="{3269C36C-D5A0-43DD-A1FE-79D258F48B74}">
      <formula1>"( ○ ),(     )"</formula1>
    </dataValidation>
    <dataValidation type="list" allowBlank="1" showInputMessage="1" showErrorMessage="1" sqref="O6:Q6" xr:uid="{AB7274BD-9B2C-4515-BAC9-13F9028A12F7}">
      <formula1>"2024,2025,2026,2027,2028,2029,2030,2031,2032,2033,"</formula1>
    </dataValidation>
    <dataValidation type="list" allowBlank="1" showInputMessage="1" showErrorMessage="1" sqref="A56:D60" xr:uid="{02116A41-56A5-42F5-A9B4-EA941C103651}">
      <formula1>"外部指導員,運動部活動指導員,　"</formula1>
    </dataValidation>
    <dataValidation imeMode="hiragana" allowBlank="1" showInputMessage="1" showErrorMessage="1" sqref="N16:P17 F16:H17 J16:L17 E56:M60" xr:uid="{E0C5663F-9613-432D-8D5C-67DA85DBCB09}"/>
    <dataValidation type="list" errorStyle="warning" allowBlank="1" showInputMessage="1" showErrorMessage="1" sqref="G28:H42 Q28:R42" xr:uid="{A61A3287-40A0-4848-80BC-25C02FBDCDA7}">
      <formula1>"GK,DF,MF,FW, "</formula1>
    </dataValidation>
    <dataValidation imeMode="on" allowBlank="1" showInputMessage="1" showErrorMessage="1" sqref="I28:M42 S28:W42" xr:uid="{8825B4B8-E7E2-4780-94B3-32AEBD7F08B6}"/>
    <dataValidation imeMode="off" allowBlank="1" showInputMessage="1" showErrorMessage="1" sqref="X46:Y46 E14:P14" xr:uid="{9E1E406E-D6FD-4E12-A6DE-73939F979C02}"/>
  </dataValidations>
  <hyperlinks>
    <hyperlink ref="K3" r:id="rId1" xr:uid="{2081E349-4A1C-4A97-A395-382461BC08C2}"/>
  </hyperlinks>
  <pageMargins left="1.2204724409448819" right="1.1023622047244095" top="0.19685039370078741" bottom="0" header="0.27559055118110237" footer="0.19685039370078741"/>
  <pageSetup paperSize="12" scale="70" orientation="landscape" horizontalDpi="300" verticalDpi="300" r:id="rId2"/>
  <headerFooter alignWithMargins="0"/>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11E05-2FB1-46AF-8F56-B113A51940CC}">
  <sheetPr>
    <pageSetUpPr fitToPage="1"/>
  </sheetPr>
  <dimension ref="A1:BC117"/>
  <sheetViews>
    <sheetView showZeros="0" showOutlineSymbols="0" showWhiteSpace="0" topLeftCell="A19" workbookViewId="0">
      <selection activeCell="Z11" sqref="Z11"/>
    </sheetView>
  </sheetViews>
  <sheetFormatPr defaultRowHeight="13.5"/>
  <cols>
    <col min="1" max="21" width="3.625" customWidth="1"/>
    <col min="22" max="22" width="3.75" customWidth="1"/>
    <col min="23" max="52" width="3.625" customWidth="1"/>
    <col min="53" max="56" width="0" hidden="1" customWidth="1"/>
  </cols>
  <sheetData>
    <row r="1" spans="1:55" ht="18.75" customHeight="1">
      <c r="A1" s="274" t="s">
        <v>18</v>
      </c>
      <c r="B1" s="274"/>
      <c r="C1" s="274"/>
      <c r="D1" s="274"/>
      <c r="E1" s="274"/>
      <c r="F1" s="274"/>
      <c r="G1" s="274"/>
      <c r="H1" s="274"/>
      <c r="I1" s="274"/>
      <c r="J1" s="274"/>
      <c r="K1" s="274"/>
      <c r="L1" s="274"/>
      <c r="M1" s="274"/>
      <c r="N1" s="274"/>
      <c r="O1" s="274"/>
      <c r="P1" s="274"/>
      <c r="Q1" s="274"/>
      <c r="R1" s="274"/>
      <c r="S1" s="274"/>
      <c r="T1" s="274"/>
      <c r="U1" s="274"/>
      <c r="V1" s="274"/>
      <c r="W1" s="274"/>
      <c r="X1" s="274"/>
      <c r="Y1" s="274"/>
      <c r="Z1" s="1"/>
      <c r="AB1" s="274" t="s">
        <v>22</v>
      </c>
      <c r="AC1" s="274"/>
      <c r="AD1" s="274"/>
      <c r="AE1" s="274"/>
      <c r="AF1" s="274"/>
      <c r="AG1" s="274"/>
      <c r="AH1" s="274"/>
      <c r="AI1" s="274"/>
      <c r="AJ1" s="274"/>
      <c r="AK1" s="274"/>
      <c r="AL1" s="274"/>
      <c r="AM1" s="274"/>
      <c r="AN1" s="274"/>
      <c r="AO1" s="274"/>
      <c r="AP1" s="274"/>
      <c r="AQ1" s="274"/>
      <c r="AR1" s="274"/>
      <c r="AS1" s="274"/>
      <c r="AT1" s="274"/>
      <c r="AU1" s="274"/>
      <c r="AV1" s="274"/>
    </row>
    <row r="2" spans="1:55" ht="15" customHeight="1">
      <c r="A2" s="275"/>
      <c r="B2" s="275"/>
      <c r="C2" s="275"/>
      <c r="D2" s="1"/>
      <c r="E2" s="1"/>
      <c r="F2" s="1"/>
      <c r="G2" s="1"/>
      <c r="H2" s="1"/>
      <c r="I2" s="1"/>
      <c r="J2" s="1"/>
      <c r="K2" s="1"/>
      <c r="L2" s="1"/>
      <c r="M2" s="1"/>
      <c r="N2" s="1"/>
      <c r="O2" s="1"/>
      <c r="P2" s="1"/>
      <c r="Q2" s="1"/>
      <c r="R2" s="1"/>
      <c r="S2" s="1"/>
      <c r="T2" s="1"/>
      <c r="U2" s="1"/>
      <c r="V2" s="1"/>
      <c r="W2" s="1"/>
      <c r="X2" s="1"/>
      <c r="Y2" s="1"/>
      <c r="Z2" s="1"/>
    </row>
    <row r="3" spans="1:55" ht="15" customHeight="1" thickBot="1">
      <c r="A3" s="275" t="str">
        <f>入力シート!T11</f>
        <v>(     )</v>
      </c>
      <c r="B3" s="275"/>
      <c r="C3" s="275"/>
      <c r="D3" s="1" t="s">
        <v>19</v>
      </c>
      <c r="E3" s="1"/>
      <c r="F3" s="1"/>
      <c r="G3" s="1"/>
      <c r="H3" s="1"/>
      <c r="I3" s="1"/>
      <c r="J3" s="1"/>
      <c r="K3" s="1"/>
      <c r="L3" s="1"/>
      <c r="M3" s="1"/>
      <c r="N3" s="1"/>
      <c r="O3" s="1"/>
      <c r="P3" s="1"/>
      <c r="Q3" s="1"/>
      <c r="R3" s="1"/>
      <c r="S3" s="1"/>
      <c r="T3" s="1"/>
      <c r="U3" s="1"/>
      <c r="V3" s="1"/>
      <c r="W3" s="1"/>
      <c r="X3" s="1"/>
      <c r="Y3" s="1"/>
      <c r="Z3" s="1"/>
      <c r="AA3" s="2"/>
      <c r="AB3" s="2"/>
      <c r="AC3" s="2"/>
      <c r="AD3" s="213" t="s">
        <v>6</v>
      </c>
      <c r="AE3" s="213"/>
      <c r="AF3" s="213"/>
      <c r="AG3" s="277">
        <f>入力シート!E8</f>
        <v>0</v>
      </c>
      <c r="AH3" s="277"/>
      <c r="AI3" s="277"/>
      <c r="AJ3" s="277"/>
      <c r="AK3" s="277"/>
      <c r="AL3" s="277"/>
      <c r="AM3" s="277"/>
      <c r="AN3" s="277"/>
      <c r="AO3" s="277"/>
      <c r="AP3" s="277"/>
      <c r="AQ3" s="277"/>
      <c r="AR3" s="278" t="s">
        <v>0</v>
      </c>
      <c r="AS3" s="278"/>
      <c r="AT3" s="278"/>
      <c r="AU3" s="2"/>
      <c r="AV3" s="2"/>
      <c r="AW3" s="2"/>
      <c r="AX3" s="2"/>
      <c r="BA3">
        <f>入力シート!F16</f>
        <v>0</v>
      </c>
      <c r="BB3" t="str">
        <f>IF(BA3=0,"",BA3)</f>
        <v/>
      </c>
      <c r="BC3" t="str">
        <f t="shared" ref="BC3:BC8" si="0">IF(BB3="","","顧問教諭")</f>
        <v/>
      </c>
    </row>
    <row r="4" spans="1:55" ht="15" customHeight="1">
      <c r="A4" s="275" t="str">
        <f>入力シート!T12</f>
        <v>(     )</v>
      </c>
      <c r="B4" s="275"/>
      <c r="C4" s="275"/>
      <c r="D4" s="1" t="s">
        <v>20</v>
      </c>
      <c r="E4" s="1"/>
      <c r="F4" s="1"/>
      <c r="G4" s="1"/>
      <c r="H4" s="1"/>
      <c r="I4" s="1"/>
      <c r="J4" s="1"/>
      <c r="K4" s="1"/>
      <c r="R4" s="1"/>
      <c r="S4" s="1"/>
      <c r="T4" s="1"/>
      <c r="U4" s="1"/>
      <c r="V4" s="1"/>
      <c r="W4" s="1"/>
      <c r="X4" s="1"/>
      <c r="Y4" s="1"/>
      <c r="Z4" s="1"/>
      <c r="AA4" s="2"/>
      <c r="AB4" s="2"/>
      <c r="AC4" s="2"/>
      <c r="AD4" s="2"/>
      <c r="AE4" s="2"/>
      <c r="AF4" s="2"/>
      <c r="AG4" s="2"/>
      <c r="AH4" s="2"/>
      <c r="AI4" s="2"/>
      <c r="AJ4" s="2"/>
      <c r="AK4" s="2"/>
      <c r="AL4" s="2"/>
      <c r="AM4" s="2"/>
      <c r="AN4" s="2"/>
      <c r="AO4" s="2"/>
      <c r="AP4" s="2"/>
      <c r="AQ4" s="2"/>
      <c r="AR4" s="2"/>
      <c r="AS4" s="2"/>
      <c r="AT4" s="2"/>
      <c r="AU4" s="2"/>
      <c r="AV4" s="2"/>
      <c r="AW4" s="2"/>
      <c r="AX4" s="2"/>
      <c r="BA4">
        <f>入力シート!J16</f>
        <v>0</v>
      </c>
      <c r="BB4" t="str">
        <f>IF(BA4=0,"","/ "&amp;BA4)</f>
        <v/>
      </c>
      <c r="BC4" t="str">
        <f t="shared" si="0"/>
        <v/>
      </c>
    </row>
    <row r="5" spans="1:55" ht="15" customHeight="1" thickBot="1">
      <c r="A5" s="275" t="str">
        <f>入力シート!T13</f>
        <v>(     )</v>
      </c>
      <c r="B5" s="275"/>
      <c r="C5" s="275"/>
      <c r="D5" s="1" t="s">
        <v>32</v>
      </c>
      <c r="E5" s="1"/>
      <c r="F5" s="1"/>
      <c r="G5" s="276">
        <f>入力シート!Z13</f>
        <v>0</v>
      </c>
      <c r="H5" s="276"/>
      <c r="I5" s="276"/>
      <c r="J5" s="276"/>
      <c r="K5" s="276"/>
      <c r="L5" s="1" t="s">
        <v>21</v>
      </c>
      <c r="M5" s="1"/>
      <c r="N5" s="1"/>
      <c r="O5" s="1"/>
      <c r="P5" s="1"/>
      <c r="Q5" s="1"/>
      <c r="R5" s="1"/>
      <c r="S5" s="1"/>
      <c r="T5" s="1"/>
      <c r="U5" s="1"/>
      <c r="V5" s="1"/>
      <c r="W5" s="1"/>
      <c r="X5" s="1"/>
      <c r="Y5" s="1"/>
      <c r="Z5" s="1"/>
      <c r="AA5" s="2"/>
      <c r="AB5" s="2"/>
      <c r="AC5" s="2"/>
      <c r="AD5" s="213" t="s">
        <v>7</v>
      </c>
      <c r="AE5" s="213"/>
      <c r="AF5" s="213"/>
      <c r="AG5" s="279" t="str">
        <f>BB3&amp;" "&amp;BB4&amp;" "&amp;BB5&amp;" "&amp;BB6&amp;" "&amp;BB7&amp;" "&amp;BB8</f>
        <v xml:space="preserve">     </v>
      </c>
      <c r="AH5" s="279"/>
      <c r="AI5" s="279"/>
      <c r="AJ5" s="279"/>
      <c r="AK5" s="279"/>
      <c r="AL5" s="279"/>
      <c r="AM5" s="279"/>
      <c r="AN5" s="279"/>
      <c r="AO5" s="279"/>
      <c r="AP5" s="279"/>
      <c r="AQ5" s="279"/>
      <c r="AR5" s="279"/>
      <c r="AS5" s="279"/>
      <c r="AT5" s="279"/>
      <c r="AU5" s="7"/>
      <c r="AV5" s="7"/>
      <c r="AW5" s="2"/>
      <c r="AX5" s="2"/>
      <c r="BA5">
        <f>入力シート!N16</f>
        <v>0</v>
      </c>
      <c r="BB5" t="str">
        <f>IF(BA5=0,"","/ "&amp;BA5)</f>
        <v/>
      </c>
      <c r="BC5" t="str">
        <f t="shared" si="0"/>
        <v/>
      </c>
    </row>
    <row r="6" spans="1:55" ht="15" customHeight="1">
      <c r="A6" s="275" t="str">
        <f>入力シート!T14</f>
        <v>(     )</v>
      </c>
      <c r="B6" s="275"/>
      <c r="C6" s="275"/>
      <c r="D6" s="1" t="s">
        <v>16</v>
      </c>
      <c r="E6" s="1"/>
      <c r="F6" s="276">
        <f>入力シート!Y14</f>
        <v>0</v>
      </c>
      <c r="G6" s="276"/>
      <c r="H6" s="276"/>
      <c r="I6" s="276"/>
      <c r="J6" s="276"/>
      <c r="K6" s="276"/>
      <c r="L6" s="1" t="s">
        <v>17</v>
      </c>
      <c r="M6" s="1"/>
      <c r="N6" s="1"/>
      <c r="O6" s="1"/>
      <c r="P6" s="1"/>
      <c r="Q6" s="1"/>
      <c r="R6" s="1"/>
      <c r="S6" s="1"/>
      <c r="T6" s="1"/>
      <c r="U6" s="1"/>
      <c r="V6" s="1"/>
      <c r="W6" s="1"/>
      <c r="X6" s="1"/>
      <c r="Y6" s="1"/>
      <c r="Z6" s="1"/>
      <c r="AA6" s="2"/>
      <c r="AB6" s="2"/>
      <c r="AC6" s="2"/>
      <c r="AD6" s="2"/>
      <c r="AE6" s="2"/>
      <c r="AF6" s="2"/>
      <c r="AG6" s="2"/>
      <c r="AH6" s="2"/>
      <c r="AI6" s="2"/>
      <c r="AJ6" s="2"/>
      <c r="AK6" s="2"/>
      <c r="AL6" s="2"/>
      <c r="AM6" s="2"/>
      <c r="AN6" s="2"/>
      <c r="AO6" s="2"/>
      <c r="AP6" s="2"/>
      <c r="AQ6" s="2"/>
      <c r="AR6" s="2"/>
      <c r="AS6" s="2"/>
      <c r="AT6" s="2"/>
      <c r="AU6" s="2"/>
      <c r="AV6" s="2"/>
      <c r="AW6" s="2"/>
      <c r="AX6" s="2"/>
      <c r="BA6">
        <f>入力シート!F17</f>
        <v>0</v>
      </c>
      <c r="BB6" t="str">
        <f>IF(BA6=0,"","/ "&amp;BA6)</f>
        <v/>
      </c>
      <c r="BC6" t="str">
        <f t="shared" si="0"/>
        <v/>
      </c>
    </row>
    <row r="7" spans="1:55" ht="15" customHeight="1" thickBot="1">
      <c r="A7" s="1"/>
      <c r="B7" s="1"/>
      <c r="C7" s="1"/>
      <c r="D7" s="1" t="s">
        <v>33</v>
      </c>
      <c r="E7" s="1"/>
      <c r="F7" s="1"/>
      <c r="G7" s="1"/>
      <c r="H7" s="1"/>
      <c r="I7" s="1"/>
      <c r="J7" s="1"/>
      <c r="K7" s="1"/>
      <c r="L7" s="1"/>
      <c r="M7" s="1"/>
      <c r="N7" s="1"/>
      <c r="O7" s="1"/>
      <c r="P7" s="1"/>
      <c r="Q7" s="1"/>
      <c r="R7" s="1"/>
      <c r="S7" s="1"/>
      <c r="T7" s="1"/>
      <c r="U7" s="1"/>
      <c r="V7" s="1"/>
      <c r="W7" s="1"/>
      <c r="X7" s="1"/>
      <c r="Y7" s="1"/>
      <c r="Z7" s="1"/>
      <c r="AA7" s="2"/>
      <c r="AB7" s="280" t="s">
        <v>1</v>
      </c>
      <c r="AC7" s="280"/>
      <c r="AD7" s="280"/>
      <c r="AE7" s="11"/>
      <c r="AF7" s="11"/>
      <c r="AG7" s="2"/>
      <c r="AH7" s="2"/>
      <c r="AI7" s="2"/>
      <c r="AJ7" s="2"/>
      <c r="AK7" s="2"/>
      <c r="AL7" s="2"/>
      <c r="AM7" s="2"/>
      <c r="AN7" s="2"/>
      <c r="AO7" s="2"/>
      <c r="AP7" s="2"/>
      <c r="AQ7" s="2"/>
      <c r="AR7" s="2"/>
      <c r="AS7" s="2"/>
      <c r="AT7" s="2"/>
      <c r="AU7" s="2"/>
      <c r="AV7" s="2"/>
      <c r="AW7" s="2"/>
      <c r="AX7" s="2"/>
      <c r="BA7">
        <f>入力シート!J17</f>
        <v>0</v>
      </c>
      <c r="BB7" t="str">
        <f>IF(BA7=0,"","/ "&amp;BA7)</f>
        <v/>
      </c>
      <c r="BC7" t="str">
        <f t="shared" si="0"/>
        <v/>
      </c>
    </row>
    <row r="8" spans="1:55" ht="18.75" customHeight="1" thickBot="1">
      <c r="A8" s="1"/>
      <c r="B8" s="1"/>
      <c r="C8" s="1"/>
      <c r="D8" s="1"/>
      <c r="E8" s="1"/>
      <c r="F8" s="1"/>
      <c r="G8" s="1"/>
      <c r="H8" s="1"/>
      <c r="I8" s="1"/>
      <c r="J8" s="1"/>
      <c r="K8" s="1"/>
      <c r="L8" s="1"/>
      <c r="M8" s="1"/>
      <c r="N8" s="1"/>
      <c r="O8" s="1"/>
      <c r="P8" s="1"/>
      <c r="Q8" s="1"/>
      <c r="R8" s="1"/>
      <c r="S8" s="1"/>
      <c r="T8" s="1"/>
      <c r="U8" s="1"/>
      <c r="V8" s="1"/>
      <c r="W8" s="1"/>
      <c r="X8" s="1"/>
      <c r="Y8" s="1"/>
      <c r="Z8" s="1"/>
      <c r="AA8" s="2"/>
      <c r="AB8" s="182" t="s">
        <v>2</v>
      </c>
      <c r="AC8" s="183"/>
      <c r="AD8" s="184" t="s">
        <v>5</v>
      </c>
      <c r="AE8" s="183"/>
      <c r="AF8" s="192" t="s">
        <v>4</v>
      </c>
      <c r="AG8" s="193"/>
      <c r="AH8" s="193"/>
      <c r="AI8" s="193"/>
      <c r="AJ8" s="194"/>
      <c r="AK8" s="10" t="s">
        <v>3</v>
      </c>
      <c r="AL8" s="9"/>
      <c r="AM8" s="182" t="s">
        <v>2</v>
      </c>
      <c r="AN8" s="183"/>
      <c r="AO8" s="184" t="s">
        <v>5</v>
      </c>
      <c r="AP8" s="183"/>
      <c r="AQ8" s="192" t="s">
        <v>4</v>
      </c>
      <c r="AR8" s="193"/>
      <c r="AS8" s="193"/>
      <c r="AT8" s="193"/>
      <c r="AU8" s="194"/>
      <c r="AV8" s="10" t="s">
        <v>3</v>
      </c>
      <c r="AW8" s="2"/>
      <c r="AX8" s="2"/>
      <c r="BA8">
        <f>入力シート!N17</f>
        <v>0</v>
      </c>
      <c r="BB8" t="str">
        <f>IF(BA8=0,"","/ "&amp;BA8)</f>
        <v/>
      </c>
      <c r="BC8" t="str">
        <f t="shared" si="0"/>
        <v/>
      </c>
    </row>
    <row r="9" spans="1:55" ht="18.75" customHeight="1" thickTop="1">
      <c r="A9" s="213" t="s">
        <v>35</v>
      </c>
      <c r="B9" s="213"/>
      <c r="C9" s="213"/>
      <c r="D9" s="213"/>
      <c r="E9" s="281">
        <f>入力シート!E8</f>
        <v>0</v>
      </c>
      <c r="F9" s="282"/>
      <c r="G9" s="282"/>
      <c r="H9" s="282"/>
      <c r="I9" s="282"/>
      <c r="J9" s="282"/>
      <c r="K9" s="282"/>
      <c r="L9" s="282"/>
      <c r="M9" s="282"/>
      <c r="N9" s="282"/>
      <c r="O9" s="282"/>
      <c r="P9" s="282"/>
      <c r="Q9" s="282"/>
      <c r="R9" s="282"/>
      <c r="S9" s="283"/>
      <c r="T9" s="273" t="s">
        <v>0</v>
      </c>
      <c r="U9" s="273"/>
      <c r="V9" s="273"/>
      <c r="W9" s="1"/>
      <c r="X9" s="1"/>
      <c r="Y9" s="1"/>
      <c r="Z9" s="1"/>
      <c r="AA9" s="86">
        <v>1</v>
      </c>
      <c r="AB9" s="272">
        <f>VLOOKUP($AA9,入力シート!$D$28:$X$42,2,FALSE)</f>
        <v>0</v>
      </c>
      <c r="AC9" s="271"/>
      <c r="AD9" s="270">
        <f>VLOOKUP($AA9,入力シート!$D$28:$X$42,4,FALSE)</f>
        <v>0</v>
      </c>
      <c r="AE9" s="271"/>
      <c r="AF9" s="267">
        <f>VLOOKUP($AA9,入力シート!$D$28:$X$42,6,FALSE)</f>
        <v>0</v>
      </c>
      <c r="AG9" s="268"/>
      <c r="AH9" s="268"/>
      <c r="AI9" s="268"/>
      <c r="AJ9" s="269"/>
      <c r="AK9" s="6">
        <f>VLOOKUP($AA9,入力シート!$D$28:$X$42,11,FALSE)</f>
        <v>0</v>
      </c>
      <c r="AL9" s="7"/>
      <c r="AM9" s="249">
        <f>VLOOKUP($AA9,入力シート!$D$28:$X$42,12,FALSE)</f>
        <v>0</v>
      </c>
      <c r="AN9" s="250"/>
      <c r="AO9" s="270">
        <f>VLOOKUP($AA9,入力シート!$D$28:$X$42,14,FALSE)</f>
        <v>0</v>
      </c>
      <c r="AP9" s="271"/>
      <c r="AQ9" s="267">
        <f>VLOOKUP($AA9,入力シート!$D$28:$X$42,16,FALSE)</f>
        <v>0</v>
      </c>
      <c r="AR9" s="268"/>
      <c r="AS9" s="268"/>
      <c r="AT9" s="268"/>
      <c r="AU9" s="269"/>
      <c r="AV9" s="6">
        <f>VLOOKUP($AA9,入力シート!$D$28:$X$42,21,FALSE)</f>
        <v>0</v>
      </c>
      <c r="AW9" s="2"/>
      <c r="AX9" s="2"/>
    </row>
    <row r="10" spans="1:55" ht="18.75" customHeight="1" thickBot="1">
      <c r="A10" s="213"/>
      <c r="B10" s="213"/>
      <c r="C10" s="213"/>
      <c r="D10" s="213"/>
      <c r="E10" s="284"/>
      <c r="F10" s="277"/>
      <c r="G10" s="277"/>
      <c r="H10" s="277"/>
      <c r="I10" s="277"/>
      <c r="J10" s="277"/>
      <c r="K10" s="277"/>
      <c r="L10" s="277"/>
      <c r="M10" s="277"/>
      <c r="N10" s="277"/>
      <c r="O10" s="277"/>
      <c r="P10" s="277"/>
      <c r="Q10" s="277"/>
      <c r="R10" s="277"/>
      <c r="S10" s="285"/>
      <c r="T10" s="273"/>
      <c r="U10" s="273"/>
      <c r="V10" s="273"/>
      <c r="W10" s="1"/>
      <c r="X10" s="1"/>
      <c r="Y10" s="1"/>
      <c r="Z10" s="1"/>
      <c r="AA10" s="86">
        <v>2</v>
      </c>
      <c r="AB10" s="170">
        <f>VLOOKUP($AA10,入力シート!$D$28:$X$42,2,FALSE)</f>
        <v>0</v>
      </c>
      <c r="AC10" s="172"/>
      <c r="AD10" s="263">
        <f>VLOOKUP($AA10,入力シート!$D$28:$X$42,4,FALSE)</f>
        <v>0</v>
      </c>
      <c r="AE10" s="172"/>
      <c r="AF10" s="264">
        <f>VLOOKUP($AA10,入力シート!$D$28:$X$42,6,FALSE)</f>
        <v>0</v>
      </c>
      <c r="AG10" s="265"/>
      <c r="AH10" s="265"/>
      <c r="AI10" s="265"/>
      <c r="AJ10" s="266"/>
      <c r="AK10" s="5">
        <f>VLOOKUP($AA10,入力シート!$D$28:$X$42,11,FALSE)</f>
        <v>0</v>
      </c>
      <c r="AL10" s="7"/>
      <c r="AM10" s="249">
        <f>VLOOKUP($AA10,入力シート!$D$28:$X$42,12,FALSE)</f>
        <v>0</v>
      </c>
      <c r="AN10" s="250"/>
      <c r="AO10" s="263">
        <f>VLOOKUP($AA10,入力シート!$D$28:$X$42,14,FALSE)</f>
        <v>0</v>
      </c>
      <c r="AP10" s="172"/>
      <c r="AQ10" s="264">
        <f>VLOOKUP($AA10,入力シート!$D$28:$X$42,16,FALSE)</f>
        <v>0</v>
      </c>
      <c r="AR10" s="265"/>
      <c r="AS10" s="265"/>
      <c r="AT10" s="265"/>
      <c r="AU10" s="266"/>
      <c r="AV10" s="5">
        <f>VLOOKUP($AA10,入力シート!$D$28:$X$42,21,FALSE)</f>
        <v>0</v>
      </c>
      <c r="AW10" s="2"/>
      <c r="AX10" s="2"/>
    </row>
    <row r="11" spans="1:55" ht="18.75" customHeight="1" thickBot="1">
      <c r="A11" s="1"/>
      <c r="B11" s="1"/>
      <c r="C11" s="1"/>
      <c r="D11" s="1"/>
      <c r="E11" s="15"/>
      <c r="F11" s="15"/>
      <c r="G11" s="15"/>
      <c r="H11" s="15"/>
      <c r="I11" s="15"/>
      <c r="J11" s="15"/>
      <c r="K11" s="15"/>
      <c r="L11" s="15"/>
      <c r="M11" s="15"/>
      <c r="N11" s="15"/>
      <c r="O11" s="15"/>
      <c r="P11" s="15"/>
      <c r="Q11" s="15"/>
      <c r="R11" s="15"/>
      <c r="S11" s="15"/>
      <c r="T11" s="15"/>
      <c r="U11" s="15"/>
      <c r="V11" s="15"/>
      <c r="W11" s="1"/>
      <c r="X11" s="1"/>
      <c r="Y11" s="1"/>
      <c r="Z11" s="1"/>
      <c r="AA11" s="86">
        <v>3</v>
      </c>
      <c r="AB11" s="170">
        <f>VLOOKUP($AA11,入力シート!$D$28:$X$42,2,FALSE)</f>
        <v>0</v>
      </c>
      <c r="AC11" s="172"/>
      <c r="AD11" s="263">
        <f>VLOOKUP($AA11,入力シート!$D$28:$X$42,4,FALSE)</f>
        <v>0</v>
      </c>
      <c r="AE11" s="172"/>
      <c r="AF11" s="264">
        <f>VLOOKUP($AA11,入力シート!$D$28:$X$42,6,FALSE)</f>
        <v>0</v>
      </c>
      <c r="AG11" s="265"/>
      <c r="AH11" s="265"/>
      <c r="AI11" s="265"/>
      <c r="AJ11" s="266"/>
      <c r="AK11" s="6">
        <f>VLOOKUP($AA11,入力シート!$D$28:$X$42,11,FALSE)</f>
        <v>0</v>
      </c>
      <c r="AL11" s="7"/>
      <c r="AM11" s="249">
        <f>VLOOKUP($AA11,入力シート!$D$28:$X$42,12,FALSE)</f>
        <v>0</v>
      </c>
      <c r="AN11" s="250"/>
      <c r="AO11" s="263">
        <f>VLOOKUP($AA11,入力シート!$D$28:$X$42,14,FALSE)</f>
        <v>0</v>
      </c>
      <c r="AP11" s="172"/>
      <c r="AQ11" s="264">
        <f>VLOOKUP($AA11,入力シート!$D$28:$X$42,16,FALSE)</f>
        <v>0</v>
      </c>
      <c r="AR11" s="265"/>
      <c r="AS11" s="265"/>
      <c r="AT11" s="265"/>
      <c r="AU11" s="266"/>
      <c r="AV11" s="5">
        <f>VLOOKUP($AA11,入力シート!$D$28:$X$42,21,FALSE)</f>
        <v>0</v>
      </c>
      <c r="AW11" s="2"/>
      <c r="AX11" s="2"/>
    </row>
    <row r="12" spans="1:55" ht="18.75" customHeight="1">
      <c r="A12" s="273" t="s">
        <v>63</v>
      </c>
      <c r="B12" s="273"/>
      <c r="C12" s="273"/>
      <c r="D12" s="273"/>
      <c r="E12" s="328">
        <f>入力シート!E12</f>
        <v>0</v>
      </c>
      <c r="F12" s="329"/>
      <c r="G12" s="329"/>
      <c r="H12" s="329"/>
      <c r="I12" s="329"/>
      <c r="J12" s="329"/>
      <c r="K12" s="329"/>
      <c r="L12" s="329"/>
      <c r="M12" s="329"/>
      <c r="N12" s="329"/>
      <c r="O12" s="329"/>
      <c r="P12" s="329"/>
      <c r="Q12" s="329"/>
      <c r="R12" s="329"/>
      <c r="S12" s="330"/>
      <c r="T12" s="1"/>
      <c r="U12" s="1"/>
      <c r="V12" s="1"/>
      <c r="W12" s="1"/>
      <c r="X12" s="1"/>
      <c r="Y12" s="1"/>
      <c r="Z12" s="1"/>
      <c r="AA12" s="86">
        <v>4</v>
      </c>
      <c r="AB12" s="170">
        <f>VLOOKUP($AA12,入力シート!$D$28:$X$42,2,FALSE)</f>
        <v>0</v>
      </c>
      <c r="AC12" s="172"/>
      <c r="AD12" s="263">
        <f>VLOOKUP($AA12,入力シート!$D$28:$X$42,4,FALSE)</f>
        <v>0</v>
      </c>
      <c r="AE12" s="172"/>
      <c r="AF12" s="264">
        <f>VLOOKUP($AA12,入力シート!$D$28:$X$42,6,FALSE)</f>
        <v>0</v>
      </c>
      <c r="AG12" s="265"/>
      <c r="AH12" s="265"/>
      <c r="AI12" s="265"/>
      <c r="AJ12" s="266"/>
      <c r="AK12" s="5">
        <f>VLOOKUP($AA12,入力シート!$D$28:$X$42,11,FALSE)</f>
        <v>0</v>
      </c>
      <c r="AL12" s="7"/>
      <c r="AM12" s="249">
        <f>VLOOKUP($AA12,入力シート!$D$28:$X$42,12,FALSE)</f>
        <v>0</v>
      </c>
      <c r="AN12" s="250"/>
      <c r="AO12" s="263">
        <f>VLOOKUP($AA12,入力シート!$D$28:$X$42,14,FALSE)</f>
        <v>0</v>
      </c>
      <c r="AP12" s="172"/>
      <c r="AQ12" s="264">
        <f>VLOOKUP($AA12,入力シート!$D$28:$X$42,16,FALSE)</f>
        <v>0</v>
      </c>
      <c r="AR12" s="265"/>
      <c r="AS12" s="265"/>
      <c r="AT12" s="265"/>
      <c r="AU12" s="266"/>
      <c r="AV12" s="5">
        <f>VLOOKUP($AA12,入力シート!$D$28:$X$42,21,FALSE)</f>
        <v>0</v>
      </c>
      <c r="AW12" s="2"/>
      <c r="AX12" s="2"/>
    </row>
    <row r="13" spans="1:55" ht="18.75" customHeight="1" thickBot="1">
      <c r="A13" s="273"/>
      <c r="B13" s="273"/>
      <c r="C13" s="273"/>
      <c r="D13" s="273"/>
      <c r="E13" s="331"/>
      <c r="F13" s="278"/>
      <c r="G13" s="278"/>
      <c r="H13" s="278"/>
      <c r="I13" s="278"/>
      <c r="J13" s="278"/>
      <c r="K13" s="278"/>
      <c r="L13" s="278"/>
      <c r="M13" s="278"/>
      <c r="N13" s="278"/>
      <c r="O13" s="278"/>
      <c r="P13" s="278"/>
      <c r="Q13" s="278"/>
      <c r="R13" s="278"/>
      <c r="S13" s="332"/>
      <c r="T13" s="21"/>
      <c r="U13" s="21"/>
      <c r="V13" s="21"/>
      <c r="W13" s="1"/>
      <c r="X13" s="1"/>
      <c r="Y13" s="1"/>
      <c r="Z13" s="1"/>
      <c r="AA13" s="86">
        <v>5</v>
      </c>
      <c r="AB13" s="170">
        <f>VLOOKUP($AA13,入力シート!$D$28:$X$42,2,FALSE)</f>
        <v>0</v>
      </c>
      <c r="AC13" s="172"/>
      <c r="AD13" s="263">
        <f>VLOOKUP($AA13,入力シート!$D$28:$X$42,4,FALSE)</f>
        <v>0</v>
      </c>
      <c r="AE13" s="172"/>
      <c r="AF13" s="264">
        <f>VLOOKUP($AA13,入力シート!$D$28:$X$42,6,FALSE)</f>
        <v>0</v>
      </c>
      <c r="AG13" s="265"/>
      <c r="AH13" s="265"/>
      <c r="AI13" s="265"/>
      <c r="AJ13" s="266"/>
      <c r="AK13" s="6">
        <f>VLOOKUP($AA13,入力シート!$D$28:$X$42,11,FALSE)</f>
        <v>0</v>
      </c>
      <c r="AL13" s="7"/>
      <c r="AM13" s="249">
        <f>VLOOKUP($AA13,入力シート!$D$28:$X$42,12,FALSE)</f>
        <v>0</v>
      </c>
      <c r="AN13" s="250"/>
      <c r="AO13" s="263">
        <f>VLOOKUP($AA13,入力シート!$D$28:$X$42,14,FALSE)</f>
        <v>0</v>
      </c>
      <c r="AP13" s="172"/>
      <c r="AQ13" s="264">
        <f>VLOOKUP($AA13,入力シート!$D$28:$X$42,16,FALSE)</f>
        <v>0</v>
      </c>
      <c r="AR13" s="265"/>
      <c r="AS13" s="265"/>
      <c r="AT13" s="265"/>
      <c r="AU13" s="266"/>
      <c r="AV13" s="5">
        <f>VLOOKUP($AA13,入力シート!$D$28:$X$42,21,FALSE)</f>
        <v>0</v>
      </c>
      <c r="AW13" s="2"/>
      <c r="AX13" s="2"/>
    </row>
    <row r="14" spans="1:55" ht="18.75" customHeight="1" thickBot="1">
      <c r="A14" s="1"/>
      <c r="B14" s="1"/>
      <c r="C14" s="1"/>
      <c r="D14" s="1"/>
      <c r="E14" s="21"/>
      <c r="F14" s="21"/>
      <c r="G14" s="21"/>
      <c r="H14" s="21"/>
      <c r="I14" s="21"/>
      <c r="J14" s="21"/>
      <c r="K14" s="21"/>
      <c r="L14" s="21"/>
      <c r="M14" s="21"/>
      <c r="N14" s="21"/>
      <c r="O14" s="21"/>
      <c r="P14" s="21"/>
      <c r="Q14" s="21"/>
      <c r="R14" s="21"/>
      <c r="S14" s="21"/>
      <c r="T14" s="21"/>
      <c r="U14" s="21"/>
      <c r="V14" s="21"/>
      <c r="W14" s="1"/>
      <c r="X14" s="1"/>
      <c r="Y14" s="1"/>
      <c r="Z14" s="1"/>
      <c r="AA14" s="86">
        <v>6</v>
      </c>
      <c r="AB14" s="170">
        <f>VLOOKUP($AA14,入力シート!$D$28:$X$42,2,FALSE)</f>
        <v>0</v>
      </c>
      <c r="AC14" s="172"/>
      <c r="AD14" s="263">
        <f>VLOOKUP($AA14,入力シート!$D$28:$X$42,4,FALSE)</f>
        <v>0</v>
      </c>
      <c r="AE14" s="172"/>
      <c r="AF14" s="264">
        <f>VLOOKUP($AA14,入力シート!$D$28:$X$42,6,FALSE)</f>
        <v>0</v>
      </c>
      <c r="AG14" s="265"/>
      <c r="AH14" s="265"/>
      <c r="AI14" s="265"/>
      <c r="AJ14" s="266"/>
      <c r="AK14" s="5">
        <f>VLOOKUP($AA14,入力シート!$D$28:$X$42,11,FALSE)</f>
        <v>0</v>
      </c>
      <c r="AL14" s="7"/>
      <c r="AM14" s="249">
        <f>VLOOKUP($AA14,入力シート!$D$28:$X$42,12,FALSE)</f>
        <v>0</v>
      </c>
      <c r="AN14" s="250"/>
      <c r="AO14" s="263">
        <f>VLOOKUP($AA14,入力シート!$D$28:$X$42,14,FALSE)</f>
        <v>0</v>
      </c>
      <c r="AP14" s="172"/>
      <c r="AQ14" s="264">
        <f>VLOOKUP($AA14,入力シート!$D$28:$X$42,16,FALSE)</f>
        <v>0</v>
      </c>
      <c r="AR14" s="265"/>
      <c r="AS14" s="265"/>
      <c r="AT14" s="265"/>
      <c r="AU14" s="266"/>
      <c r="AV14" s="5">
        <f>VLOOKUP($AA14,入力シート!$D$28:$X$42,21,FALSE)</f>
        <v>0</v>
      </c>
      <c r="AW14" s="2"/>
      <c r="AX14" s="2"/>
    </row>
    <row r="15" spans="1:55" ht="18.75" customHeight="1">
      <c r="A15" s="144" t="s">
        <v>66</v>
      </c>
      <c r="B15" s="144"/>
      <c r="C15" s="144"/>
      <c r="D15" s="144"/>
      <c r="E15" s="328">
        <f>入力シート!E14</f>
        <v>0</v>
      </c>
      <c r="F15" s="329"/>
      <c r="G15" s="329"/>
      <c r="H15" s="329"/>
      <c r="I15" s="329"/>
      <c r="J15" s="329"/>
      <c r="K15" s="329"/>
      <c r="L15" s="329"/>
      <c r="M15" s="329"/>
      <c r="N15" s="329"/>
      <c r="O15" s="329"/>
      <c r="P15" s="329"/>
      <c r="Q15" s="329"/>
      <c r="R15" s="329"/>
      <c r="S15" s="330"/>
      <c r="T15" s="21"/>
      <c r="U15" s="21"/>
      <c r="V15" s="21"/>
      <c r="W15" s="1"/>
      <c r="X15" s="1"/>
      <c r="Y15" s="1"/>
      <c r="Z15" s="1"/>
      <c r="AA15" s="86">
        <v>7</v>
      </c>
      <c r="AB15" s="170">
        <f>VLOOKUP($AA15,入力シート!$D$28:$X$42,2,FALSE)</f>
        <v>0</v>
      </c>
      <c r="AC15" s="172"/>
      <c r="AD15" s="263">
        <f>VLOOKUP($AA15,入力シート!$D$28:$X$42,4,FALSE)</f>
        <v>0</v>
      </c>
      <c r="AE15" s="172"/>
      <c r="AF15" s="264">
        <f>VLOOKUP($AA15,入力シート!$D$28:$X$42,6,FALSE)</f>
        <v>0</v>
      </c>
      <c r="AG15" s="265"/>
      <c r="AH15" s="265"/>
      <c r="AI15" s="265"/>
      <c r="AJ15" s="266"/>
      <c r="AK15" s="6">
        <f>VLOOKUP($AA15,入力シート!$D$28:$X$42,11,FALSE)</f>
        <v>0</v>
      </c>
      <c r="AL15" s="7"/>
      <c r="AM15" s="249">
        <f>VLOOKUP($AA15,入力シート!$D$28:$X$42,12,FALSE)</f>
        <v>0</v>
      </c>
      <c r="AN15" s="250"/>
      <c r="AO15" s="263">
        <f>VLOOKUP($AA15,入力シート!$D$28:$X$42,14,FALSE)</f>
        <v>0</v>
      </c>
      <c r="AP15" s="172"/>
      <c r="AQ15" s="264">
        <f>VLOOKUP($AA15,入力シート!$D$28:$X$42,16,FALSE)</f>
        <v>0</v>
      </c>
      <c r="AR15" s="265"/>
      <c r="AS15" s="265"/>
      <c r="AT15" s="265"/>
      <c r="AU15" s="266"/>
      <c r="AV15" s="5">
        <f>VLOOKUP($AA15,入力シート!$D$28:$X$42,21,FALSE)</f>
        <v>0</v>
      </c>
      <c r="AW15" s="2"/>
      <c r="AX15" s="2"/>
    </row>
    <row r="16" spans="1:55" ht="18.75" customHeight="1" thickBot="1">
      <c r="A16" s="144"/>
      <c r="B16" s="144"/>
      <c r="C16" s="144"/>
      <c r="D16" s="144"/>
      <c r="E16" s="331"/>
      <c r="F16" s="278"/>
      <c r="G16" s="278"/>
      <c r="H16" s="278"/>
      <c r="I16" s="278"/>
      <c r="J16" s="278"/>
      <c r="K16" s="278"/>
      <c r="L16" s="278"/>
      <c r="M16" s="278"/>
      <c r="N16" s="278"/>
      <c r="O16" s="278"/>
      <c r="P16" s="278"/>
      <c r="Q16" s="278"/>
      <c r="R16" s="278"/>
      <c r="S16" s="332"/>
      <c r="T16" s="1"/>
      <c r="U16" s="1"/>
      <c r="V16" s="1"/>
      <c r="W16" s="1"/>
      <c r="X16" s="1"/>
      <c r="Y16" s="1"/>
      <c r="Z16" s="1"/>
      <c r="AA16" s="86">
        <v>8</v>
      </c>
      <c r="AB16" s="170">
        <f>VLOOKUP($AA16,入力シート!$D$28:$X$42,2,FALSE)</f>
        <v>0</v>
      </c>
      <c r="AC16" s="172"/>
      <c r="AD16" s="263">
        <f>VLOOKUP($AA16,入力シート!$D$28:$X$42,4,FALSE)</f>
        <v>0</v>
      </c>
      <c r="AE16" s="172"/>
      <c r="AF16" s="264">
        <f>VLOOKUP($AA16,入力シート!$D$28:$X$42,6,FALSE)</f>
        <v>0</v>
      </c>
      <c r="AG16" s="265"/>
      <c r="AH16" s="265"/>
      <c r="AI16" s="265"/>
      <c r="AJ16" s="266"/>
      <c r="AK16" s="5">
        <f>VLOOKUP($AA16,入力シート!$D$28:$X$42,11,FALSE)</f>
        <v>0</v>
      </c>
      <c r="AL16" s="7"/>
      <c r="AM16" s="249">
        <f>VLOOKUP($AA16,入力シート!$D$28:$X$42,12,FALSE)</f>
        <v>0</v>
      </c>
      <c r="AN16" s="250"/>
      <c r="AO16" s="263">
        <f>VLOOKUP($AA16,入力シート!$D$28:$X$42,14,FALSE)</f>
        <v>0</v>
      </c>
      <c r="AP16" s="172"/>
      <c r="AQ16" s="264">
        <f>VLOOKUP($AA16,入力シート!$D$28:$X$42,16,FALSE)</f>
        <v>0</v>
      </c>
      <c r="AR16" s="265"/>
      <c r="AS16" s="265"/>
      <c r="AT16" s="265"/>
      <c r="AU16" s="266"/>
      <c r="AV16" s="5">
        <f>VLOOKUP($AA16,入力シート!$D$28:$X$42,21,FALSE)</f>
        <v>0</v>
      </c>
      <c r="AW16" s="2"/>
      <c r="AX16" s="2"/>
    </row>
    <row r="17" spans="1:50" ht="18.75" customHeight="1" thickBot="1">
      <c r="A17" s="1"/>
      <c r="B17" s="1"/>
      <c r="C17" s="1"/>
      <c r="D17" s="1"/>
      <c r="E17" s="21"/>
      <c r="F17" s="21"/>
      <c r="G17" s="21"/>
      <c r="H17" s="21"/>
      <c r="I17" s="21"/>
      <c r="J17" s="21"/>
      <c r="K17" s="21"/>
      <c r="L17" s="21"/>
      <c r="M17" s="21"/>
      <c r="N17" s="21"/>
      <c r="O17" s="21"/>
      <c r="P17" s="21"/>
      <c r="Q17" s="21"/>
      <c r="R17" s="21"/>
      <c r="S17" s="21"/>
      <c r="T17" s="21"/>
      <c r="U17" s="21"/>
      <c r="V17" s="21"/>
      <c r="W17" s="1"/>
      <c r="X17" s="1"/>
      <c r="Y17" s="1"/>
      <c r="Z17" s="1"/>
      <c r="AA17" s="86">
        <v>9</v>
      </c>
      <c r="AB17" s="170">
        <f>VLOOKUP($AA17,入力シート!$D$28:$X$42,2,FALSE)</f>
        <v>0</v>
      </c>
      <c r="AC17" s="172"/>
      <c r="AD17" s="263">
        <f>VLOOKUP($AA17,入力シート!$D$28:$X$42,4,FALSE)</f>
        <v>0</v>
      </c>
      <c r="AE17" s="172"/>
      <c r="AF17" s="264">
        <f>VLOOKUP($AA17,入力シート!$D$28:$X$42,6,FALSE)</f>
        <v>0</v>
      </c>
      <c r="AG17" s="265"/>
      <c r="AH17" s="265"/>
      <c r="AI17" s="265"/>
      <c r="AJ17" s="266"/>
      <c r="AK17" s="6">
        <f>VLOOKUP($AA17,入力シート!$D$28:$X$42,11,FALSE)</f>
        <v>0</v>
      </c>
      <c r="AL17" s="7"/>
      <c r="AM17" s="249">
        <f>VLOOKUP($AA17,入力シート!$D$28:$X$42,12,FALSE)</f>
        <v>0</v>
      </c>
      <c r="AN17" s="250"/>
      <c r="AO17" s="263">
        <f>VLOOKUP($AA17,入力シート!$D$28:$X$42,14,FALSE)</f>
        <v>0</v>
      </c>
      <c r="AP17" s="172"/>
      <c r="AQ17" s="264">
        <f>VLOOKUP($AA17,入力シート!$D$28:$X$42,16,FALSE)</f>
        <v>0</v>
      </c>
      <c r="AR17" s="265"/>
      <c r="AS17" s="265"/>
      <c r="AT17" s="265"/>
      <c r="AU17" s="266"/>
      <c r="AV17" s="5">
        <f>VLOOKUP($AA17,入力シート!$D$28:$X$42,21,FALSE)</f>
        <v>0</v>
      </c>
      <c r="AW17" s="2"/>
      <c r="AX17" s="2"/>
    </row>
    <row r="18" spans="1:50" ht="18.75" customHeight="1">
      <c r="A18" s="275" t="s">
        <v>34</v>
      </c>
      <c r="B18" s="275"/>
      <c r="C18" s="275"/>
      <c r="D18" s="275"/>
      <c r="E18" s="333" t="str">
        <f>AG5</f>
        <v xml:space="preserve">     </v>
      </c>
      <c r="F18" s="334"/>
      <c r="G18" s="334"/>
      <c r="H18" s="334"/>
      <c r="I18" s="334"/>
      <c r="J18" s="334"/>
      <c r="K18" s="334"/>
      <c r="L18" s="334"/>
      <c r="M18" s="334"/>
      <c r="N18" s="334"/>
      <c r="O18" s="334"/>
      <c r="P18" s="334"/>
      <c r="Q18" s="334"/>
      <c r="R18" s="334"/>
      <c r="S18" s="335"/>
      <c r="T18" s="21"/>
      <c r="U18" s="21"/>
      <c r="V18" s="21"/>
      <c r="W18" s="1"/>
      <c r="X18" s="1"/>
      <c r="Y18" s="1"/>
      <c r="Z18" s="1"/>
      <c r="AA18" s="86">
        <v>10</v>
      </c>
      <c r="AB18" s="170">
        <f>VLOOKUP($AA18,入力シート!$D$28:$X$42,2,FALSE)</f>
        <v>0</v>
      </c>
      <c r="AC18" s="172"/>
      <c r="AD18" s="263">
        <f>VLOOKUP($AA18,入力シート!$D$28:$X$42,4,FALSE)</f>
        <v>0</v>
      </c>
      <c r="AE18" s="172"/>
      <c r="AF18" s="264">
        <f>VLOOKUP($AA18,入力シート!$D$28:$X$42,6,FALSE)</f>
        <v>0</v>
      </c>
      <c r="AG18" s="265"/>
      <c r="AH18" s="265"/>
      <c r="AI18" s="265"/>
      <c r="AJ18" s="266"/>
      <c r="AK18" s="5">
        <f>VLOOKUP($AA18,入力シート!$D$28:$X$42,11,FALSE)</f>
        <v>0</v>
      </c>
      <c r="AL18" s="7"/>
      <c r="AM18" s="249">
        <f>VLOOKUP($AA18,入力シート!$D$28:$X$42,12,FALSE)</f>
        <v>0</v>
      </c>
      <c r="AN18" s="250"/>
      <c r="AO18" s="263">
        <f>VLOOKUP($AA18,入力シート!$D$28:$X$42,14,FALSE)</f>
        <v>0</v>
      </c>
      <c r="AP18" s="172"/>
      <c r="AQ18" s="264">
        <f>VLOOKUP($AA18,入力シート!$D$28:$X$42,16,FALSE)</f>
        <v>0</v>
      </c>
      <c r="AR18" s="265"/>
      <c r="AS18" s="265"/>
      <c r="AT18" s="265"/>
      <c r="AU18" s="266"/>
      <c r="AV18" s="5">
        <f>VLOOKUP($AA18,入力シート!$D$28:$X$42,21,FALSE)</f>
        <v>0</v>
      </c>
      <c r="AW18" s="2"/>
      <c r="AX18" s="2"/>
    </row>
    <row r="19" spans="1:50" ht="18.75" customHeight="1" thickBot="1">
      <c r="A19" s="275"/>
      <c r="B19" s="275"/>
      <c r="C19" s="275"/>
      <c r="D19" s="275"/>
      <c r="E19" s="336"/>
      <c r="F19" s="279"/>
      <c r="G19" s="279"/>
      <c r="H19" s="279"/>
      <c r="I19" s="279"/>
      <c r="J19" s="279"/>
      <c r="K19" s="279"/>
      <c r="L19" s="279"/>
      <c r="M19" s="279"/>
      <c r="N19" s="279"/>
      <c r="O19" s="279"/>
      <c r="P19" s="279"/>
      <c r="Q19" s="279"/>
      <c r="R19" s="279"/>
      <c r="S19" s="337"/>
      <c r="T19" s="21"/>
      <c r="U19" s="21"/>
      <c r="V19" s="21"/>
      <c r="W19" s="1"/>
      <c r="X19" s="1"/>
      <c r="Y19" s="1"/>
      <c r="Z19" s="1"/>
      <c r="AA19" s="86">
        <v>11</v>
      </c>
      <c r="AB19" s="170">
        <f>VLOOKUP($AA19,入力シート!$D$28:$X$42,2,FALSE)</f>
        <v>0</v>
      </c>
      <c r="AC19" s="172"/>
      <c r="AD19" s="263">
        <f>VLOOKUP($AA19,入力シート!$D$28:$X$42,4,FALSE)</f>
        <v>0</v>
      </c>
      <c r="AE19" s="172"/>
      <c r="AF19" s="264">
        <f>VLOOKUP($AA19,入力シート!$D$28:$X$42,6,FALSE)</f>
        <v>0</v>
      </c>
      <c r="AG19" s="265"/>
      <c r="AH19" s="265"/>
      <c r="AI19" s="265"/>
      <c r="AJ19" s="266"/>
      <c r="AK19" s="6">
        <f>VLOOKUP($AA19,入力シート!$D$28:$X$42,11,FALSE)</f>
        <v>0</v>
      </c>
      <c r="AL19" s="7"/>
      <c r="AM19" s="249">
        <f>VLOOKUP($AA19,入力シート!$D$28:$X$42,12,FALSE)</f>
        <v>0</v>
      </c>
      <c r="AN19" s="250"/>
      <c r="AO19" s="263">
        <f>VLOOKUP($AA19,入力シート!$D$28:$X$42,14,FALSE)</f>
        <v>0</v>
      </c>
      <c r="AP19" s="172"/>
      <c r="AQ19" s="264">
        <f>VLOOKUP($AA19,入力シート!$D$28:$X$42,16,FALSE)</f>
        <v>0</v>
      </c>
      <c r="AR19" s="265"/>
      <c r="AS19" s="265"/>
      <c r="AT19" s="265"/>
      <c r="AU19" s="266"/>
      <c r="AV19" s="5">
        <f>VLOOKUP($AA19,入力シート!$D$28:$X$42,21,FALSE)</f>
        <v>0</v>
      </c>
      <c r="AW19" s="2"/>
      <c r="AX19" s="2"/>
    </row>
    <row r="20" spans="1:50" ht="18.7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86">
        <v>12</v>
      </c>
      <c r="AB20" s="170">
        <f>VLOOKUP($AA20,入力シート!$D$28:$X$42,2,FALSE)</f>
        <v>0</v>
      </c>
      <c r="AC20" s="172"/>
      <c r="AD20" s="263">
        <f>VLOOKUP($AA20,入力シート!$D$28:$X$42,4,FALSE)</f>
        <v>0</v>
      </c>
      <c r="AE20" s="172"/>
      <c r="AF20" s="264">
        <f>VLOOKUP($AA20,入力シート!$D$28:$X$42,6,FALSE)</f>
        <v>0</v>
      </c>
      <c r="AG20" s="265"/>
      <c r="AH20" s="265"/>
      <c r="AI20" s="265"/>
      <c r="AJ20" s="266"/>
      <c r="AK20" s="5">
        <f>VLOOKUP($AA20,入力シート!$D$28:$X$42,11,FALSE)</f>
        <v>0</v>
      </c>
      <c r="AL20" s="7"/>
      <c r="AM20" s="249">
        <f>VLOOKUP($AA20,入力シート!$D$28:$X$42,12,FALSE)</f>
        <v>0</v>
      </c>
      <c r="AN20" s="250"/>
      <c r="AO20" s="263">
        <f>VLOOKUP($AA20,入力シート!$D$28:$X$42,14,FALSE)</f>
        <v>0</v>
      </c>
      <c r="AP20" s="172"/>
      <c r="AQ20" s="264">
        <f>VLOOKUP($AA20,入力シート!$D$28:$X$42,16,FALSE)</f>
        <v>0</v>
      </c>
      <c r="AR20" s="265"/>
      <c r="AS20" s="265"/>
      <c r="AT20" s="265"/>
      <c r="AU20" s="266"/>
      <c r="AV20" s="5">
        <f>VLOOKUP($AA20,入力シート!$D$28:$X$42,21,FALSE)</f>
        <v>0</v>
      </c>
      <c r="AW20" s="2"/>
      <c r="AX20" s="2"/>
    </row>
    <row r="21" spans="1:50" ht="18.75" customHeight="1" thickBot="1">
      <c r="A21" s="144" t="s">
        <v>36</v>
      </c>
      <c r="B21" s="144"/>
      <c r="C21" s="144"/>
      <c r="D21" s="144"/>
      <c r="E21" s="291">
        <f>入力シート!E19</f>
        <v>0</v>
      </c>
      <c r="F21" s="291"/>
      <c r="G21" s="291"/>
      <c r="H21" s="291"/>
      <c r="I21" s="291"/>
      <c r="J21" s="291"/>
      <c r="K21" s="291"/>
      <c r="L21" s="291"/>
      <c r="M21" s="291"/>
      <c r="N21" s="9" t="s">
        <v>37</v>
      </c>
      <c r="O21" s="9"/>
      <c r="P21" s="291">
        <f>入力シート!E21</f>
        <v>0</v>
      </c>
      <c r="Q21" s="291"/>
      <c r="R21" s="291"/>
      <c r="S21" s="291"/>
      <c r="T21" s="291"/>
      <c r="U21" s="291"/>
      <c r="V21" s="291"/>
      <c r="W21" s="291"/>
      <c r="X21" s="291"/>
      <c r="Y21" s="1"/>
      <c r="Z21" s="1"/>
      <c r="AA21" s="86">
        <v>13</v>
      </c>
      <c r="AB21" s="170">
        <f>VLOOKUP($AA21,入力シート!$D$28:$X$42,2,FALSE)</f>
        <v>0</v>
      </c>
      <c r="AC21" s="172"/>
      <c r="AD21" s="263">
        <f>VLOOKUP($AA21,入力シート!$D$28:$X$42,4,FALSE)</f>
        <v>0</v>
      </c>
      <c r="AE21" s="172"/>
      <c r="AF21" s="264">
        <f>VLOOKUP($AA21,入力シート!$D$28:$X$42,6,FALSE)</f>
        <v>0</v>
      </c>
      <c r="AG21" s="265"/>
      <c r="AH21" s="265"/>
      <c r="AI21" s="265"/>
      <c r="AJ21" s="266"/>
      <c r="AK21" s="6">
        <f>VLOOKUP($AA21,入力シート!$D$28:$X$42,11,FALSE)</f>
        <v>0</v>
      </c>
      <c r="AL21" s="7"/>
      <c r="AM21" s="249">
        <f>VLOOKUP($AA21,入力シート!$D$28:$X$42,12,FALSE)</f>
        <v>0</v>
      </c>
      <c r="AN21" s="250"/>
      <c r="AO21" s="263">
        <f>VLOOKUP($AA21,入力シート!$D$28:$X$42,14,FALSE)</f>
        <v>0</v>
      </c>
      <c r="AP21" s="172"/>
      <c r="AQ21" s="264">
        <f>VLOOKUP($AA21,入力シート!$D$28:$X$42,16,FALSE)</f>
        <v>0</v>
      </c>
      <c r="AR21" s="265"/>
      <c r="AS21" s="265"/>
      <c r="AT21" s="265"/>
      <c r="AU21" s="266"/>
      <c r="AV21" s="5">
        <f>VLOOKUP($AA21,入力シート!$D$28:$X$42,21,FALSE)</f>
        <v>0</v>
      </c>
      <c r="AW21" s="2"/>
      <c r="AX21" s="2"/>
    </row>
    <row r="22" spans="1:50" ht="18.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86">
        <v>14</v>
      </c>
      <c r="AB22" s="170">
        <f>VLOOKUP($AA22,入力シート!$D$28:$X$42,2,FALSE)</f>
        <v>0</v>
      </c>
      <c r="AC22" s="172"/>
      <c r="AD22" s="263">
        <f>VLOOKUP($AA22,入力シート!$D$28:$X$42,4,FALSE)</f>
        <v>0</v>
      </c>
      <c r="AE22" s="172"/>
      <c r="AF22" s="264">
        <f>VLOOKUP($AA22,入力シート!$D$28:$X$42,6,FALSE)</f>
        <v>0</v>
      </c>
      <c r="AG22" s="265"/>
      <c r="AH22" s="265"/>
      <c r="AI22" s="265"/>
      <c r="AJ22" s="266"/>
      <c r="AK22" s="5">
        <f>VLOOKUP($AA22,入力シート!$D$28:$X$42,11,FALSE)</f>
        <v>0</v>
      </c>
      <c r="AL22" s="7"/>
      <c r="AM22" s="249">
        <f>VLOOKUP($AA22,入力シート!$D$28:$X$42,12,FALSE)</f>
        <v>0</v>
      </c>
      <c r="AN22" s="250"/>
      <c r="AO22" s="263">
        <f>VLOOKUP($AA22,入力シート!$D$28:$X$42,14,FALSE)</f>
        <v>0</v>
      </c>
      <c r="AP22" s="172"/>
      <c r="AQ22" s="264">
        <f>VLOOKUP($AA22,入力シート!$D$28:$X$42,16,FALSE)</f>
        <v>0</v>
      </c>
      <c r="AR22" s="265"/>
      <c r="AS22" s="265"/>
      <c r="AT22" s="265"/>
      <c r="AU22" s="266"/>
      <c r="AV22" s="5">
        <f>VLOOKUP($AA22,入力シート!$D$28:$X$42,21,FALSE)</f>
        <v>0</v>
      </c>
      <c r="AW22" s="2"/>
      <c r="AX22" s="2"/>
    </row>
    <row r="23" spans="1:50" ht="18.75" customHeight="1" thickBot="1">
      <c r="A23" s="293" t="s">
        <v>38</v>
      </c>
      <c r="B23" s="293"/>
      <c r="C23" s="293"/>
      <c r="D23" s="293"/>
      <c r="E23" s="293"/>
      <c r="F23" s="293"/>
      <c r="G23" s="14" t="str">
        <f>入力シート!E23</f>
        <v>①</v>
      </c>
      <c r="H23" s="291">
        <f>入力シート!F23</f>
        <v>0</v>
      </c>
      <c r="I23" s="291"/>
      <c r="J23" s="291"/>
      <c r="K23" s="291"/>
      <c r="L23" s="291"/>
      <c r="M23" s="291"/>
      <c r="N23" s="291"/>
      <c r="O23" s="291"/>
      <c r="P23" s="14" t="str">
        <f>入力シート!N23</f>
        <v>②</v>
      </c>
      <c r="Q23" s="291">
        <f>入力シート!O23</f>
        <v>0</v>
      </c>
      <c r="R23" s="291"/>
      <c r="S23" s="291"/>
      <c r="T23" s="291"/>
      <c r="U23" s="291"/>
      <c r="V23" s="291"/>
      <c r="W23" s="291"/>
      <c r="X23" s="291"/>
      <c r="Y23" s="1"/>
      <c r="Z23" s="1"/>
      <c r="AA23" s="86">
        <v>15</v>
      </c>
      <c r="AB23" s="255">
        <f>VLOOKUP($AA23,入力シート!$D$28:$X$42,2,FALSE)</f>
        <v>0</v>
      </c>
      <c r="AC23" s="248"/>
      <c r="AD23" s="247">
        <f>VLOOKUP($AA23,入力シート!$D$28:$X$42,4,FALSE)</f>
        <v>0</v>
      </c>
      <c r="AE23" s="248"/>
      <c r="AF23" s="251">
        <f>VLOOKUP($AA23,入力シート!$D$28:$X$42,6,FALSE)</f>
        <v>0</v>
      </c>
      <c r="AG23" s="252"/>
      <c r="AH23" s="252"/>
      <c r="AI23" s="252"/>
      <c r="AJ23" s="253"/>
      <c r="AK23" s="8">
        <f>VLOOKUP($AA23,入力シート!$D$28:$X$42,11,FALSE)</f>
        <v>0</v>
      </c>
      <c r="AL23" s="7"/>
      <c r="AM23" s="256">
        <f>VLOOKUP($AA23,入力シート!$D$28:$X$42,12,FALSE)</f>
        <v>0</v>
      </c>
      <c r="AN23" s="257"/>
      <c r="AO23" s="247">
        <f>VLOOKUP($AA23,入力シート!$D$28:$X$42,14,FALSE)</f>
        <v>0</v>
      </c>
      <c r="AP23" s="248"/>
      <c r="AQ23" s="251">
        <f>VLOOKUP($AA23,入力シート!$D$28:$X$42,16,FALSE)</f>
        <v>0</v>
      </c>
      <c r="AR23" s="252"/>
      <c r="AS23" s="252"/>
      <c r="AT23" s="252"/>
      <c r="AU23" s="253"/>
      <c r="AV23" s="8">
        <f>VLOOKUP($AA23,入力シート!$D$28:$X$42,21,FALSE)</f>
        <v>0</v>
      </c>
      <c r="AW23" s="2"/>
      <c r="AX23" s="2"/>
    </row>
    <row r="24" spans="1:50" ht="15" customHeight="1" thickBot="1">
      <c r="A24" s="1"/>
      <c r="B24" s="1"/>
      <c r="C24" s="1"/>
      <c r="D24" s="1"/>
      <c r="E24" s="1"/>
      <c r="F24" s="1"/>
      <c r="G24" s="1"/>
      <c r="H24" s="1"/>
      <c r="I24" s="1"/>
      <c r="J24" s="1"/>
      <c r="K24" s="1"/>
      <c r="L24" s="1"/>
      <c r="M24" s="1"/>
      <c r="N24" s="1"/>
      <c r="O24" s="1"/>
      <c r="P24" s="1"/>
      <c r="Q24" s="1"/>
      <c r="R24" s="1"/>
      <c r="S24" s="1"/>
      <c r="T24" s="1"/>
      <c r="U24" s="1"/>
      <c r="V24" s="1"/>
      <c r="W24" s="1"/>
      <c r="X24" s="1"/>
      <c r="Y24" s="1"/>
      <c r="Z24" s="1"/>
      <c r="AA24" s="2"/>
      <c r="AB24" s="4"/>
      <c r="AC24" s="4"/>
      <c r="AD24" s="4"/>
      <c r="AE24" s="4"/>
      <c r="AF24" s="12"/>
      <c r="AG24" s="12"/>
      <c r="AH24" s="12"/>
      <c r="AI24" s="12"/>
      <c r="AJ24" s="12"/>
      <c r="AK24" s="4"/>
      <c r="AL24" s="7"/>
      <c r="AM24" s="4"/>
      <c r="AN24" s="4"/>
      <c r="AO24" s="4"/>
      <c r="AP24" s="4"/>
      <c r="AQ24" s="13"/>
      <c r="AR24" s="13"/>
      <c r="AS24" s="13"/>
      <c r="AT24" s="13"/>
      <c r="AU24" s="13"/>
      <c r="AV24" s="13"/>
      <c r="AW24" s="2"/>
      <c r="AX24" s="2"/>
    </row>
    <row r="25" spans="1:50" ht="15" customHeight="1">
      <c r="A25" s="287">
        <f>入力シート!A56</f>
        <v>0</v>
      </c>
      <c r="B25" s="287"/>
      <c r="C25" s="287"/>
      <c r="D25" s="287"/>
      <c r="E25" s="287"/>
      <c r="F25" s="287"/>
      <c r="G25" s="287"/>
      <c r="H25" s="288">
        <f>入力シート!E56</f>
        <v>0</v>
      </c>
      <c r="I25" s="289"/>
      <c r="J25" s="289"/>
      <c r="K25" s="289"/>
      <c r="L25" s="289"/>
      <c r="M25" s="289"/>
      <c r="N25" s="289"/>
      <c r="O25" s="289"/>
      <c r="P25" s="289"/>
      <c r="Q25" s="289"/>
      <c r="R25" s="292" t="s">
        <v>95</v>
      </c>
      <c r="S25" s="321">
        <f>入力シート!S56</f>
        <v>0</v>
      </c>
      <c r="T25" s="321"/>
      <c r="U25" s="321"/>
      <c r="V25" s="321"/>
      <c r="W25" s="321"/>
      <c r="X25" s="321"/>
      <c r="Y25" s="323" t="s">
        <v>96</v>
      </c>
      <c r="Z25" s="1"/>
      <c r="AA25" s="2"/>
      <c r="AB25" s="307" t="s">
        <v>67</v>
      </c>
      <c r="AC25" s="258"/>
      <c r="AD25" s="258"/>
      <c r="AE25" s="258"/>
      <c r="AF25" s="258"/>
      <c r="AG25" s="258"/>
      <c r="AH25" s="258"/>
      <c r="AI25" s="258" t="s">
        <v>2</v>
      </c>
      <c r="AJ25" s="259"/>
      <c r="AQ25" s="7"/>
      <c r="AR25" s="7"/>
      <c r="AS25" s="7"/>
      <c r="AT25" s="7"/>
      <c r="AU25" s="7"/>
      <c r="AV25" s="7"/>
      <c r="AW25" s="2"/>
      <c r="AX25" s="2"/>
    </row>
    <row r="26" spans="1:50" ht="15" customHeight="1" thickBot="1">
      <c r="A26" s="287"/>
      <c r="B26" s="287"/>
      <c r="C26" s="287"/>
      <c r="D26" s="287"/>
      <c r="E26" s="287"/>
      <c r="F26" s="287"/>
      <c r="G26" s="287"/>
      <c r="H26" s="290"/>
      <c r="I26" s="291"/>
      <c r="J26" s="291"/>
      <c r="K26" s="291"/>
      <c r="L26" s="291"/>
      <c r="M26" s="291"/>
      <c r="N26" s="291"/>
      <c r="O26" s="291"/>
      <c r="P26" s="291"/>
      <c r="Q26" s="291"/>
      <c r="R26" s="291"/>
      <c r="S26" s="322"/>
      <c r="T26" s="322"/>
      <c r="U26" s="322"/>
      <c r="V26" s="322"/>
      <c r="W26" s="322"/>
      <c r="X26" s="322"/>
      <c r="Y26" s="324"/>
      <c r="Z26" s="1"/>
      <c r="AA26" s="2"/>
      <c r="AB26" s="260">
        <f>入力シート!S46</f>
        <v>0</v>
      </c>
      <c r="AC26" s="261"/>
      <c r="AD26" s="261"/>
      <c r="AE26" s="261"/>
      <c r="AF26" s="261"/>
      <c r="AG26" s="261"/>
      <c r="AH26" s="261"/>
      <c r="AI26" s="247">
        <f>入力シート!X46</f>
        <v>0</v>
      </c>
      <c r="AJ26" s="262"/>
      <c r="AQ26" s="7"/>
      <c r="AR26" s="7"/>
      <c r="AS26" s="7"/>
      <c r="AT26" s="12"/>
      <c r="AU26" s="12"/>
      <c r="AV26" s="4"/>
      <c r="AW26" s="2"/>
      <c r="AX26" s="2"/>
    </row>
    <row r="27" spans="1:50" ht="15" customHeight="1">
      <c r="A27" s="287">
        <f>入力シート!A57</f>
        <v>0</v>
      </c>
      <c r="B27" s="287"/>
      <c r="C27" s="287"/>
      <c r="D27" s="287"/>
      <c r="E27" s="287"/>
      <c r="F27" s="287"/>
      <c r="G27" s="287"/>
      <c r="H27" s="288">
        <f>入力シート!E57</f>
        <v>0</v>
      </c>
      <c r="I27" s="289"/>
      <c r="J27" s="289"/>
      <c r="K27" s="289"/>
      <c r="L27" s="289"/>
      <c r="M27" s="289"/>
      <c r="N27" s="289"/>
      <c r="O27" s="289"/>
      <c r="P27" s="289"/>
      <c r="Q27" s="289"/>
      <c r="R27" s="292" t="s">
        <v>95</v>
      </c>
      <c r="S27" s="321">
        <f>入力シート!S57</f>
        <v>0</v>
      </c>
      <c r="T27" s="321"/>
      <c r="U27" s="321"/>
      <c r="V27" s="321"/>
      <c r="W27" s="321"/>
      <c r="X27" s="321"/>
      <c r="Y27" s="323" t="s">
        <v>96</v>
      </c>
      <c r="Z27" s="1"/>
      <c r="AA27" s="2"/>
      <c r="AQ27" s="7"/>
      <c r="AR27" s="7"/>
      <c r="AS27" s="7"/>
      <c r="AT27" s="7"/>
      <c r="AU27" s="7"/>
      <c r="AV27" s="7"/>
      <c r="AW27" s="2"/>
      <c r="AX27" s="2"/>
    </row>
    <row r="28" spans="1:50" ht="15" customHeight="1" thickBot="1">
      <c r="A28" s="287"/>
      <c r="B28" s="287"/>
      <c r="C28" s="287"/>
      <c r="D28" s="287"/>
      <c r="E28" s="287"/>
      <c r="F28" s="287"/>
      <c r="G28" s="287"/>
      <c r="H28" s="290"/>
      <c r="I28" s="291"/>
      <c r="J28" s="291"/>
      <c r="K28" s="291"/>
      <c r="L28" s="291"/>
      <c r="M28" s="291"/>
      <c r="N28" s="291"/>
      <c r="O28" s="291"/>
      <c r="P28" s="291"/>
      <c r="Q28" s="291"/>
      <c r="R28" s="291"/>
      <c r="S28" s="322"/>
      <c r="T28" s="322"/>
      <c r="U28" s="322"/>
      <c r="V28" s="322"/>
      <c r="W28" s="322"/>
      <c r="X28" s="322"/>
      <c r="Y28" s="324"/>
      <c r="Z28" s="1"/>
      <c r="AA28" s="2"/>
      <c r="AB28" s="254" t="s">
        <v>10</v>
      </c>
      <c r="AC28" s="254"/>
      <c r="AD28" s="254"/>
      <c r="AE28" s="254"/>
      <c r="AF28" s="254"/>
      <c r="AG28" s="254"/>
      <c r="AH28" s="12"/>
      <c r="AI28" s="12"/>
      <c r="AJ28" s="12"/>
      <c r="AK28" s="4"/>
      <c r="AL28" s="7"/>
      <c r="AM28" s="4"/>
      <c r="AN28" s="4"/>
      <c r="AO28" s="7"/>
      <c r="AP28" s="7"/>
      <c r="AQ28" s="12"/>
      <c r="AR28" s="12"/>
      <c r="AS28" s="12"/>
      <c r="AT28" s="12"/>
      <c r="AU28" s="12"/>
      <c r="AV28" s="4"/>
      <c r="AW28" s="2"/>
      <c r="AX28" s="2"/>
    </row>
    <row r="29" spans="1:50" ht="15" customHeight="1">
      <c r="A29" s="287">
        <f>入力シート!A58</f>
        <v>0</v>
      </c>
      <c r="B29" s="287"/>
      <c r="C29" s="287"/>
      <c r="D29" s="287"/>
      <c r="E29" s="287"/>
      <c r="F29" s="287"/>
      <c r="G29" s="287"/>
      <c r="H29" s="288">
        <f>入力シート!E58</f>
        <v>0</v>
      </c>
      <c r="I29" s="289"/>
      <c r="J29" s="289"/>
      <c r="K29" s="289"/>
      <c r="L29" s="289"/>
      <c r="M29" s="289"/>
      <c r="N29" s="289"/>
      <c r="O29" s="289"/>
      <c r="P29" s="289"/>
      <c r="Q29" s="289"/>
      <c r="R29" s="292" t="s">
        <v>95</v>
      </c>
      <c r="S29" s="321">
        <f>入力シート!S58</f>
        <v>0</v>
      </c>
      <c r="T29" s="321"/>
      <c r="U29" s="321"/>
      <c r="V29" s="321"/>
      <c r="W29" s="321"/>
      <c r="X29" s="321"/>
      <c r="Y29" s="323" t="s">
        <v>96</v>
      </c>
      <c r="Z29" s="1"/>
      <c r="AA29" s="2"/>
      <c r="AB29" s="307" t="s">
        <v>11</v>
      </c>
      <c r="AC29" s="258"/>
      <c r="AD29" s="258"/>
      <c r="AE29" s="258"/>
      <c r="AF29" s="258"/>
      <c r="AG29" s="258"/>
      <c r="AH29" s="258"/>
      <c r="AI29" s="258"/>
      <c r="AJ29" s="258"/>
      <c r="AK29" s="258"/>
      <c r="AL29" s="258"/>
      <c r="AM29" s="258"/>
      <c r="AN29" s="258"/>
      <c r="AO29" s="258"/>
      <c r="AP29" s="259"/>
      <c r="AQ29" s="7"/>
      <c r="AR29" s="12"/>
      <c r="AS29" s="12"/>
      <c r="AT29" s="12"/>
      <c r="AU29" s="12"/>
      <c r="AV29" s="4"/>
      <c r="AW29" s="2"/>
      <c r="AX29" s="2"/>
    </row>
    <row r="30" spans="1:50" ht="15" customHeight="1" thickBot="1">
      <c r="A30" s="287"/>
      <c r="B30" s="287"/>
      <c r="C30" s="287"/>
      <c r="D30" s="287"/>
      <c r="E30" s="287"/>
      <c r="F30" s="287"/>
      <c r="G30" s="287"/>
      <c r="H30" s="290"/>
      <c r="I30" s="291"/>
      <c r="J30" s="291"/>
      <c r="K30" s="291"/>
      <c r="L30" s="291"/>
      <c r="M30" s="291"/>
      <c r="N30" s="291"/>
      <c r="O30" s="291"/>
      <c r="P30" s="291"/>
      <c r="Q30" s="291"/>
      <c r="R30" s="291"/>
      <c r="S30" s="322"/>
      <c r="T30" s="322"/>
      <c r="U30" s="322"/>
      <c r="V30" s="322"/>
      <c r="W30" s="322"/>
      <c r="X30" s="322"/>
      <c r="Y30" s="324"/>
      <c r="Z30" s="1"/>
      <c r="AA30" s="2"/>
      <c r="AB30" s="318"/>
      <c r="AC30" s="319"/>
      <c r="AD30" s="319"/>
      <c r="AE30" s="306" t="s">
        <v>57</v>
      </c>
      <c r="AF30" s="306"/>
      <c r="AG30" s="306"/>
      <c r="AH30" s="306"/>
      <c r="AI30" s="306" t="s">
        <v>58</v>
      </c>
      <c r="AJ30" s="306"/>
      <c r="AK30" s="306"/>
      <c r="AL30" s="306"/>
      <c r="AM30" s="308" t="s">
        <v>121</v>
      </c>
      <c r="AN30" s="308"/>
      <c r="AO30" s="308"/>
      <c r="AP30" s="309"/>
      <c r="AQ30" s="7"/>
      <c r="AR30" s="7"/>
      <c r="AS30" s="7"/>
      <c r="AT30" s="7"/>
      <c r="AU30" s="7"/>
      <c r="AV30" s="7"/>
      <c r="AW30" s="2"/>
      <c r="AX30" s="2"/>
    </row>
    <row r="31" spans="1:50" ht="15" customHeight="1">
      <c r="A31" s="287">
        <f>入力シート!A59</f>
        <v>0</v>
      </c>
      <c r="B31" s="287"/>
      <c r="C31" s="287"/>
      <c r="D31" s="287"/>
      <c r="E31" s="287"/>
      <c r="F31" s="287"/>
      <c r="G31" s="287"/>
      <c r="H31" s="288">
        <f>入力シート!E59</f>
        <v>0</v>
      </c>
      <c r="I31" s="289"/>
      <c r="J31" s="289"/>
      <c r="K31" s="289"/>
      <c r="L31" s="289"/>
      <c r="M31" s="289"/>
      <c r="N31" s="289"/>
      <c r="O31" s="289"/>
      <c r="P31" s="289"/>
      <c r="Q31" s="289"/>
      <c r="R31" s="292" t="s">
        <v>95</v>
      </c>
      <c r="S31" s="321">
        <f>入力シート!S59</f>
        <v>0</v>
      </c>
      <c r="T31" s="321"/>
      <c r="U31" s="321"/>
      <c r="V31" s="321"/>
      <c r="W31" s="321"/>
      <c r="X31" s="321"/>
      <c r="Y31" s="323" t="s">
        <v>96</v>
      </c>
      <c r="Z31" s="1"/>
      <c r="AA31" s="2"/>
      <c r="AB31" s="300" t="s">
        <v>1</v>
      </c>
      <c r="AC31" s="295"/>
      <c r="AD31" s="301"/>
      <c r="AE31" s="294">
        <f>入力シート!H47</f>
        <v>0</v>
      </c>
      <c r="AF31" s="313"/>
      <c r="AG31" s="313"/>
      <c r="AH31" s="314"/>
      <c r="AI31" s="294">
        <f>入力シート!K47</f>
        <v>0</v>
      </c>
      <c r="AJ31" s="313"/>
      <c r="AK31" s="313"/>
      <c r="AL31" s="314"/>
      <c r="AM31" s="294">
        <f>入力シート!N47</f>
        <v>0</v>
      </c>
      <c r="AN31" s="295"/>
      <c r="AO31" s="295"/>
      <c r="AP31" s="296"/>
      <c r="AQ31" s="7"/>
      <c r="AR31" s="7"/>
      <c r="AS31" s="7"/>
      <c r="AT31" s="7"/>
      <c r="AU31" s="7"/>
      <c r="AV31" s="7"/>
      <c r="AW31" s="2"/>
      <c r="AX31" s="2"/>
    </row>
    <row r="32" spans="1:50" ht="15" customHeight="1" thickBot="1">
      <c r="A32" s="287"/>
      <c r="B32" s="287"/>
      <c r="C32" s="287"/>
      <c r="D32" s="287"/>
      <c r="E32" s="287"/>
      <c r="F32" s="287"/>
      <c r="G32" s="287"/>
      <c r="H32" s="290"/>
      <c r="I32" s="291"/>
      <c r="J32" s="291"/>
      <c r="K32" s="291"/>
      <c r="L32" s="291"/>
      <c r="M32" s="291"/>
      <c r="N32" s="291"/>
      <c r="O32" s="291"/>
      <c r="P32" s="291"/>
      <c r="Q32" s="291"/>
      <c r="R32" s="291"/>
      <c r="S32" s="322"/>
      <c r="T32" s="322"/>
      <c r="U32" s="322"/>
      <c r="V32" s="322"/>
      <c r="W32" s="322"/>
      <c r="X32" s="322"/>
      <c r="Y32" s="324"/>
      <c r="Z32" s="1"/>
      <c r="AA32" s="2"/>
      <c r="AB32" s="302"/>
      <c r="AC32" s="298"/>
      <c r="AD32" s="303"/>
      <c r="AE32" s="315"/>
      <c r="AF32" s="316"/>
      <c r="AG32" s="316"/>
      <c r="AH32" s="317"/>
      <c r="AI32" s="315"/>
      <c r="AJ32" s="316"/>
      <c r="AK32" s="316"/>
      <c r="AL32" s="317"/>
      <c r="AM32" s="297"/>
      <c r="AN32" s="298"/>
      <c r="AO32" s="298"/>
      <c r="AP32" s="299"/>
      <c r="AQ32" s="7"/>
      <c r="AR32" s="7"/>
      <c r="AS32" s="7"/>
      <c r="AT32" s="7"/>
      <c r="AU32" s="7"/>
      <c r="AV32" s="7"/>
      <c r="AW32" s="2"/>
      <c r="AX32" s="2"/>
    </row>
    <row r="33" spans="1:50" ht="15" customHeight="1">
      <c r="A33" s="287">
        <f>入力シート!A60</f>
        <v>0</v>
      </c>
      <c r="B33" s="287"/>
      <c r="C33" s="287"/>
      <c r="D33" s="287"/>
      <c r="E33" s="287"/>
      <c r="F33" s="287"/>
      <c r="G33" s="287"/>
      <c r="H33" s="288">
        <f>入力シート!E60</f>
        <v>0</v>
      </c>
      <c r="I33" s="289"/>
      <c r="J33" s="289"/>
      <c r="K33" s="289"/>
      <c r="L33" s="289"/>
      <c r="M33" s="289"/>
      <c r="N33" s="289"/>
      <c r="O33" s="289"/>
      <c r="P33" s="289"/>
      <c r="Q33" s="289"/>
      <c r="R33" s="292" t="s">
        <v>95</v>
      </c>
      <c r="S33" s="321">
        <f>入力シート!S60</f>
        <v>0</v>
      </c>
      <c r="T33" s="321"/>
      <c r="U33" s="321"/>
      <c r="V33" s="321"/>
      <c r="W33" s="321"/>
      <c r="X33" s="321"/>
      <c r="Y33" s="323" t="s">
        <v>96</v>
      </c>
      <c r="Z33" s="1"/>
      <c r="AA33" s="2"/>
      <c r="AB33" s="300" t="s">
        <v>30</v>
      </c>
      <c r="AC33" s="295"/>
      <c r="AD33" s="301"/>
      <c r="AE33" s="294">
        <f>入力シート!H48</f>
        <v>0</v>
      </c>
      <c r="AF33" s="313"/>
      <c r="AG33" s="313"/>
      <c r="AH33" s="314"/>
      <c r="AI33" s="294">
        <f>入力シート!K48</f>
        <v>0</v>
      </c>
      <c r="AJ33" s="313"/>
      <c r="AK33" s="313"/>
      <c r="AL33" s="314"/>
      <c r="AM33" s="294">
        <f>入力シート!N48</f>
        <v>0</v>
      </c>
      <c r="AN33" s="295"/>
      <c r="AO33" s="295"/>
      <c r="AP33" s="296"/>
      <c r="AQ33" s="7"/>
      <c r="AR33" s="7"/>
      <c r="AS33" s="7"/>
      <c r="AT33" s="7"/>
      <c r="AU33" s="7"/>
      <c r="AV33" s="7"/>
      <c r="AW33" s="2"/>
      <c r="AX33" s="2"/>
    </row>
    <row r="34" spans="1:50" ht="15" customHeight="1" thickBot="1">
      <c r="A34" s="287"/>
      <c r="B34" s="287"/>
      <c r="C34" s="287"/>
      <c r="D34" s="287"/>
      <c r="E34" s="287"/>
      <c r="F34" s="287"/>
      <c r="G34" s="287"/>
      <c r="H34" s="290"/>
      <c r="I34" s="291"/>
      <c r="J34" s="291"/>
      <c r="K34" s="291"/>
      <c r="L34" s="291"/>
      <c r="M34" s="291"/>
      <c r="N34" s="291"/>
      <c r="O34" s="291"/>
      <c r="P34" s="291"/>
      <c r="Q34" s="291"/>
      <c r="R34" s="291"/>
      <c r="S34" s="322"/>
      <c r="T34" s="322"/>
      <c r="U34" s="322"/>
      <c r="V34" s="322"/>
      <c r="W34" s="322"/>
      <c r="X34" s="322"/>
      <c r="Y34" s="324"/>
      <c r="Z34" s="1"/>
      <c r="AA34" s="2"/>
      <c r="AB34" s="302"/>
      <c r="AC34" s="298"/>
      <c r="AD34" s="303"/>
      <c r="AE34" s="315"/>
      <c r="AF34" s="316"/>
      <c r="AG34" s="316"/>
      <c r="AH34" s="317"/>
      <c r="AI34" s="315"/>
      <c r="AJ34" s="316"/>
      <c r="AK34" s="316"/>
      <c r="AL34" s="317"/>
      <c r="AM34" s="297"/>
      <c r="AN34" s="298"/>
      <c r="AO34" s="298"/>
      <c r="AP34" s="299"/>
      <c r="AQ34" s="12"/>
      <c r="AR34" s="12"/>
      <c r="AS34" s="12"/>
      <c r="AT34" s="12"/>
      <c r="AU34" s="12"/>
      <c r="AV34" s="4"/>
      <c r="AW34" s="2"/>
      <c r="AX34" s="2"/>
    </row>
    <row r="35" spans="1:50" ht="15" customHeight="1" thickBot="1">
      <c r="Z35" s="1"/>
      <c r="AA35" s="2"/>
      <c r="AB35" s="318" t="s">
        <v>12</v>
      </c>
      <c r="AC35" s="319"/>
      <c r="AD35" s="319"/>
      <c r="AE35" s="319"/>
      <c r="AF35" s="319"/>
      <c r="AG35" s="319"/>
      <c r="AH35" s="319"/>
      <c r="AI35" s="319"/>
      <c r="AJ35" s="319"/>
      <c r="AK35" s="319"/>
      <c r="AL35" s="319"/>
      <c r="AM35" s="319"/>
      <c r="AN35" s="319"/>
      <c r="AO35" s="319"/>
      <c r="AP35" s="320"/>
      <c r="AQ35" s="12"/>
      <c r="AR35" s="12"/>
      <c r="AS35" s="12"/>
      <c r="AT35" s="12"/>
      <c r="AU35" s="12"/>
      <c r="AV35" s="4"/>
      <c r="AW35" s="2"/>
      <c r="AX35" s="2"/>
    </row>
    <row r="36" spans="1:50" ht="15" customHeight="1">
      <c r="A36" s="304" t="s">
        <v>23</v>
      </c>
      <c r="B36" s="304"/>
      <c r="C36" s="304"/>
      <c r="D36" s="304"/>
      <c r="E36" s="304"/>
      <c r="F36" s="304"/>
      <c r="G36" s="304"/>
      <c r="H36" s="304"/>
      <c r="I36" s="304"/>
      <c r="J36" s="304"/>
      <c r="K36" s="304"/>
      <c r="L36" s="304"/>
      <c r="M36" s="304"/>
      <c r="N36" s="304"/>
      <c r="O36" s="304"/>
      <c r="P36" s="304"/>
      <c r="Q36" s="304"/>
      <c r="R36" s="304"/>
      <c r="S36" s="304"/>
      <c r="T36" s="304"/>
      <c r="U36" s="304"/>
      <c r="V36" s="304"/>
      <c r="W36" s="304"/>
      <c r="X36" s="304"/>
      <c r="Y36" s="304"/>
      <c r="Z36" s="1"/>
      <c r="AA36" s="2"/>
      <c r="AB36" s="318"/>
      <c r="AC36" s="319"/>
      <c r="AD36" s="319"/>
      <c r="AE36" s="306" t="s">
        <v>57</v>
      </c>
      <c r="AF36" s="306"/>
      <c r="AG36" s="306"/>
      <c r="AH36" s="306"/>
      <c r="AI36" s="306" t="s">
        <v>58</v>
      </c>
      <c r="AJ36" s="306"/>
      <c r="AK36" s="306"/>
      <c r="AL36" s="306"/>
      <c r="AM36" s="308" t="s">
        <v>121</v>
      </c>
      <c r="AN36" s="308"/>
      <c r="AO36" s="308"/>
      <c r="AP36" s="309"/>
      <c r="AQ36" s="12"/>
      <c r="AR36" s="12"/>
      <c r="AS36" s="12"/>
      <c r="AT36" s="7"/>
      <c r="AU36" s="7"/>
      <c r="AV36" s="7"/>
      <c r="AW36" s="2"/>
      <c r="AX36" s="2"/>
    </row>
    <row r="37" spans="1:50" ht="15" customHeight="1">
      <c r="A37" s="305"/>
      <c r="B37" s="305"/>
      <c r="C37" s="305"/>
      <c r="D37" s="305"/>
      <c r="E37" s="305"/>
      <c r="F37" s="305"/>
      <c r="G37" s="305"/>
      <c r="H37" s="305"/>
      <c r="I37" s="305"/>
      <c r="J37" s="305"/>
      <c r="K37" s="305"/>
      <c r="L37" s="305"/>
      <c r="M37" s="305"/>
      <c r="N37" s="305"/>
      <c r="O37" s="305"/>
      <c r="P37" s="305"/>
      <c r="Q37" s="305"/>
      <c r="R37" s="305"/>
      <c r="S37" s="305"/>
      <c r="T37" s="305"/>
      <c r="U37" s="305"/>
      <c r="V37" s="305"/>
      <c r="W37" s="305"/>
      <c r="X37" s="305"/>
      <c r="Y37" s="305"/>
      <c r="Z37" s="1"/>
      <c r="AA37" s="2"/>
      <c r="AB37" s="300" t="s">
        <v>1</v>
      </c>
      <c r="AC37" s="295"/>
      <c r="AD37" s="301"/>
      <c r="AE37" s="294">
        <f>入力シート!H51</f>
        <v>0</v>
      </c>
      <c r="AF37" s="313"/>
      <c r="AG37" s="313"/>
      <c r="AH37" s="314"/>
      <c r="AI37" s="294">
        <f>入力シート!K51</f>
        <v>0</v>
      </c>
      <c r="AJ37" s="313"/>
      <c r="AK37" s="313"/>
      <c r="AL37" s="314"/>
      <c r="AM37" s="294">
        <f>入力シート!N51</f>
        <v>0</v>
      </c>
      <c r="AN37" s="295"/>
      <c r="AO37" s="295"/>
      <c r="AP37" s="296"/>
      <c r="AQ37" s="2"/>
      <c r="AR37" s="2"/>
      <c r="AS37" s="2"/>
      <c r="AT37" s="7"/>
      <c r="AU37" s="7"/>
      <c r="AV37" s="7"/>
      <c r="AW37" s="2"/>
      <c r="AX37" s="2"/>
    </row>
    <row r="38" spans="1:50" ht="15" customHeight="1">
      <c r="B38" s="1" t="s">
        <v>39</v>
      </c>
      <c r="Z38" s="1"/>
      <c r="AA38" s="2"/>
      <c r="AB38" s="302"/>
      <c r="AC38" s="298"/>
      <c r="AD38" s="303"/>
      <c r="AE38" s="315"/>
      <c r="AF38" s="316"/>
      <c r="AG38" s="316"/>
      <c r="AH38" s="317"/>
      <c r="AI38" s="315"/>
      <c r="AJ38" s="316"/>
      <c r="AK38" s="316"/>
      <c r="AL38" s="317"/>
      <c r="AM38" s="297"/>
      <c r="AN38" s="298"/>
      <c r="AO38" s="298"/>
      <c r="AP38" s="299"/>
      <c r="AQ38" s="2"/>
      <c r="AR38" s="2"/>
      <c r="AS38" s="2"/>
      <c r="AT38" s="2"/>
      <c r="AU38" s="2"/>
      <c r="AV38" s="2"/>
      <c r="AW38" s="2"/>
      <c r="AX38" s="2"/>
    </row>
    <row r="39" spans="1:50" ht="15" customHeight="1" thickBot="1">
      <c r="A39" s="1"/>
      <c r="B39" s="1"/>
      <c r="C39" s="1"/>
      <c r="D39" s="1"/>
      <c r="E39" s="1"/>
      <c r="F39" s="1"/>
      <c r="G39" s="1"/>
      <c r="H39" s="1"/>
      <c r="I39" s="1"/>
      <c r="J39" s="1"/>
      <c r="K39" s="1"/>
      <c r="L39" s="1"/>
      <c r="M39" s="1"/>
      <c r="N39" s="1"/>
      <c r="O39" s="286">
        <f>入力シート!O6</f>
        <v>0</v>
      </c>
      <c r="P39" s="286"/>
      <c r="Q39" s="286"/>
      <c r="R39" s="17" t="s">
        <v>24</v>
      </c>
      <c r="S39" s="286">
        <f>入力シート!S6</f>
        <v>0</v>
      </c>
      <c r="T39" s="286"/>
      <c r="U39" s="17" t="s">
        <v>60</v>
      </c>
      <c r="V39" s="286">
        <f>入力シート!V6</f>
        <v>0</v>
      </c>
      <c r="W39" s="286"/>
      <c r="X39" s="17" t="s">
        <v>25</v>
      </c>
      <c r="Y39" s="1"/>
      <c r="Z39" s="1"/>
      <c r="AA39" s="2"/>
      <c r="AB39" s="300" t="s">
        <v>30</v>
      </c>
      <c r="AC39" s="295"/>
      <c r="AD39" s="301"/>
      <c r="AE39" s="294">
        <f>入力シート!H52</f>
        <v>0</v>
      </c>
      <c r="AF39" s="295"/>
      <c r="AG39" s="295"/>
      <c r="AH39" s="301"/>
      <c r="AI39" s="294">
        <f>入力シート!K52</f>
        <v>0</v>
      </c>
      <c r="AJ39" s="295"/>
      <c r="AK39" s="295"/>
      <c r="AL39" s="301"/>
      <c r="AM39" s="294">
        <f>入力シート!N52</f>
        <v>0</v>
      </c>
      <c r="AN39" s="295"/>
      <c r="AO39" s="295"/>
      <c r="AP39" s="296"/>
      <c r="AQ39" s="2"/>
      <c r="AR39" s="2"/>
      <c r="AS39" s="2"/>
      <c r="AT39" s="2"/>
      <c r="AU39" s="2"/>
      <c r="AV39" s="2"/>
      <c r="AW39" s="2"/>
      <c r="AX39" s="2"/>
    </row>
    <row r="40" spans="1:50" ht="16.5" customHeight="1" thickBot="1">
      <c r="A40" s="1"/>
      <c r="B40" s="1"/>
      <c r="C40" s="1"/>
      <c r="D40" s="1"/>
      <c r="E40" s="1"/>
      <c r="F40" s="1"/>
      <c r="G40" s="338">
        <f>入力シート!E10</f>
        <v>0</v>
      </c>
      <c r="H40" s="339"/>
      <c r="I40" s="339"/>
      <c r="J40" s="339"/>
      <c r="K40" s="339"/>
      <c r="L40" s="339"/>
      <c r="M40" s="339"/>
      <c r="N40" s="339"/>
      <c r="O40" s="339"/>
      <c r="P40" s="339"/>
      <c r="Q40" s="339"/>
      <c r="R40" s="339"/>
      <c r="S40" s="339"/>
      <c r="T40" s="339"/>
      <c r="U40" s="339"/>
      <c r="V40" s="329" t="s">
        <v>26</v>
      </c>
      <c r="W40" s="329"/>
      <c r="X40" s="330"/>
      <c r="Y40" s="1"/>
      <c r="Z40" s="1"/>
      <c r="AA40" s="2"/>
      <c r="AB40" s="326"/>
      <c r="AC40" s="311"/>
      <c r="AD40" s="327"/>
      <c r="AE40" s="310"/>
      <c r="AF40" s="311"/>
      <c r="AG40" s="311"/>
      <c r="AH40" s="327"/>
      <c r="AI40" s="310"/>
      <c r="AJ40" s="311"/>
      <c r="AK40" s="311"/>
      <c r="AL40" s="327"/>
      <c r="AM40" s="310"/>
      <c r="AN40" s="311"/>
      <c r="AO40" s="311"/>
      <c r="AP40" s="312"/>
      <c r="AQ40" s="2"/>
      <c r="AR40" s="2"/>
      <c r="AS40" s="2"/>
      <c r="AT40" s="2"/>
      <c r="AU40" s="2"/>
      <c r="AV40" s="2"/>
      <c r="AW40" s="2"/>
      <c r="AX40" s="2"/>
    </row>
    <row r="41" spans="1:50" ht="15" customHeight="1">
      <c r="A41" s="273" t="s">
        <v>40</v>
      </c>
      <c r="B41" s="273"/>
      <c r="C41" s="273"/>
      <c r="D41" s="273"/>
      <c r="E41" s="273"/>
      <c r="F41" s="273"/>
      <c r="G41" s="340"/>
      <c r="H41" s="341"/>
      <c r="I41" s="341"/>
      <c r="J41" s="341"/>
      <c r="K41" s="341"/>
      <c r="L41" s="341"/>
      <c r="M41" s="341"/>
      <c r="N41" s="341"/>
      <c r="O41" s="341"/>
      <c r="P41" s="341"/>
      <c r="Q41" s="341"/>
      <c r="R41" s="341"/>
      <c r="S41" s="341"/>
      <c r="T41" s="341"/>
      <c r="U41" s="341"/>
      <c r="V41" s="213"/>
      <c r="W41" s="213"/>
      <c r="X41" s="344"/>
      <c r="Y41" s="1"/>
      <c r="Z41" s="1"/>
      <c r="AA41" s="2"/>
      <c r="AB41" s="2"/>
      <c r="AC41" s="2"/>
      <c r="AD41" s="2"/>
      <c r="AE41" s="2"/>
      <c r="AF41" s="2"/>
      <c r="AG41" s="2"/>
      <c r="AH41" s="2"/>
      <c r="AI41" s="2"/>
      <c r="AJ41" s="2"/>
      <c r="AK41" s="2"/>
      <c r="AL41" s="2"/>
      <c r="AM41" s="2"/>
      <c r="AN41" s="2"/>
      <c r="AO41" s="2"/>
      <c r="AP41" s="2"/>
      <c r="AQ41" s="7"/>
      <c r="AR41" s="7"/>
      <c r="AS41" s="7"/>
      <c r="AT41" s="7"/>
      <c r="AU41" s="7"/>
      <c r="AV41" s="7"/>
      <c r="AW41" s="2"/>
      <c r="AX41" s="2"/>
    </row>
    <row r="42" spans="1:50" ht="15" customHeight="1" thickBot="1">
      <c r="A42" s="1"/>
      <c r="B42" s="1"/>
      <c r="C42" s="1"/>
      <c r="D42" s="1"/>
      <c r="E42" s="1"/>
      <c r="F42" s="1"/>
      <c r="G42" s="342"/>
      <c r="H42" s="343"/>
      <c r="I42" s="343"/>
      <c r="J42" s="343"/>
      <c r="K42" s="343"/>
      <c r="L42" s="343"/>
      <c r="M42" s="343"/>
      <c r="N42" s="343"/>
      <c r="O42" s="343"/>
      <c r="P42" s="343"/>
      <c r="Q42" s="343"/>
      <c r="R42" s="343"/>
      <c r="S42" s="343"/>
      <c r="T42" s="343"/>
      <c r="U42" s="343"/>
      <c r="V42" s="278"/>
      <c r="W42" s="278"/>
      <c r="X42" s="332"/>
      <c r="Y42" s="1"/>
      <c r="Z42" s="1"/>
      <c r="AA42" s="2"/>
      <c r="AB42" s="228" t="s">
        <v>8</v>
      </c>
      <c r="AC42" s="228"/>
      <c r="AD42" s="228"/>
      <c r="AE42" s="228"/>
      <c r="AF42" s="86"/>
      <c r="AG42" s="86"/>
      <c r="AH42" s="86"/>
      <c r="AI42" s="86"/>
      <c r="AJ42" s="86"/>
      <c r="AK42" s="86"/>
      <c r="AL42" s="86"/>
      <c r="AM42" s="86"/>
      <c r="AN42" s="86"/>
      <c r="AO42" s="86"/>
      <c r="AP42" s="86"/>
      <c r="AQ42" s="87"/>
      <c r="AR42" s="87"/>
      <c r="AS42" s="87"/>
      <c r="AT42" s="87"/>
      <c r="AU42" s="87"/>
      <c r="AV42" s="87"/>
      <c r="AW42" s="86"/>
      <c r="AX42" s="2"/>
    </row>
    <row r="43" spans="1:50" ht="13.5" customHeight="1">
      <c r="A43" s="1"/>
      <c r="B43" s="1"/>
      <c r="C43" s="1"/>
      <c r="D43" s="1"/>
      <c r="E43" s="1"/>
      <c r="F43" s="1"/>
      <c r="G43" s="1"/>
      <c r="H43" s="1"/>
      <c r="I43" s="1"/>
      <c r="J43" s="1"/>
      <c r="K43" s="1"/>
      <c r="L43" s="1"/>
      <c r="M43" s="1"/>
      <c r="N43" s="1"/>
      <c r="O43" s="1"/>
      <c r="P43" s="1"/>
      <c r="Q43" s="1"/>
      <c r="R43" s="1"/>
      <c r="S43" s="1"/>
      <c r="T43" s="1"/>
      <c r="U43" s="1"/>
      <c r="V43" s="1"/>
      <c r="W43" s="1"/>
      <c r="X43" s="1"/>
      <c r="Y43" s="1"/>
      <c r="Z43" s="2"/>
      <c r="AA43" s="2"/>
      <c r="AB43" s="325">
        <f>入力シート!E54</f>
        <v>0</v>
      </c>
      <c r="AC43" s="325"/>
      <c r="AD43" s="325"/>
      <c r="AE43" s="325"/>
      <c r="AF43" s="325"/>
      <c r="AG43" s="325"/>
      <c r="AH43" s="325"/>
      <c r="AI43" s="325"/>
      <c r="AJ43" s="325">
        <f>入力シート!N54</f>
        <v>0</v>
      </c>
      <c r="AK43" s="325"/>
      <c r="AL43" s="88" t="s">
        <v>9</v>
      </c>
      <c r="AM43" s="86"/>
      <c r="AN43" s="86"/>
      <c r="AO43" s="86"/>
      <c r="AP43" s="86"/>
      <c r="AQ43" s="86"/>
      <c r="AR43" s="86"/>
      <c r="AS43" s="86"/>
      <c r="AT43" s="86"/>
      <c r="AU43" s="86"/>
      <c r="AV43" s="86"/>
      <c r="AW43" s="86"/>
      <c r="AX43" s="2"/>
    </row>
    <row r="44" spans="1:50" ht="13.5" customHeight="1">
      <c r="A44" s="1" t="s">
        <v>59</v>
      </c>
      <c r="B44" s="2"/>
      <c r="C44" s="2"/>
      <c r="D44" s="2"/>
      <c r="E44" s="2"/>
      <c r="F44" s="2"/>
      <c r="G44" s="2"/>
      <c r="H44" s="2"/>
      <c r="I44" s="2"/>
      <c r="J44" s="2"/>
      <c r="K44" s="2"/>
      <c r="L44" s="2"/>
      <c r="M44" s="2"/>
      <c r="N44" s="2"/>
      <c r="O44" s="2"/>
      <c r="P44" s="2"/>
      <c r="Q44" s="2"/>
      <c r="R44" s="2"/>
      <c r="S44" s="2"/>
      <c r="T44" s="2"/>
      <c r="U44" s="2"/>
      <c r="V44" s="2"/>
      <c r="W44" s="2"/>
      <c r="X44" s="2"/>
      <c r="Y44" s="2"/>
      <c r="Z44" s="2"/>
      <c r="AA44" s="2"/>
      <c r="AQ44" s="2"/>
      <c r="AR44" s="2"/>
      <c r="AS44" s="2"/>
      <c r="AT44" s="2"/>
      <c r="AU44" s="2"/>
      <c r="AV44" s="2"/>
      <c r="AW44" s="2"/>
      <c r="AX44" s="2"/>
    </row>
    <row r="45" spans="1:50" ht="13.5" customHeight="1">
      <c r="Z45" s="2"/>
      <c r="AA45" s="2"/>
      <c r="AQ45" s="2"/>
      <c r="AR45" s="2"/>
      <c r="AS45" s="2"/>
      <c r="AT45" s="2"/>
      <c r="AU45" s="2"/>
      <c r="AV45" s="2"/>
      <c r="AW45" s="2"/>
      <c r="AX45" s="2"/>
    </row>
    <row r="46" spans="1:50" ht="13.5" customHeight="1">
      <c r="Z46" s="2"/>
      <c r="AA46" s="2"/>
      <c r="AQ46" s="2"/>
      <c r="AR46" s="2"/>
      <c r="AS46" s="2"/>
      <c r="AT46" s="2"/>
      <c r="AU46" s="2"/>
      <c r="AV46" s="2"/>
      <c r="AW46" s="2"/>
      <c r="AX46" s="2"/>
    </row>
    <row r="47" spans="1:50" ht="13.5" customHeight="1">
      <c r="Z47" s="2"/>
      <c r="AA47" s="2"/>
      <c r="AQ47" s="2"/>
      <c r="AR47" s="2"/>
      <c r="AS47" s="2"/>
      <c r="AT47" s="2"/>
      <c r="AU47" s="2"/>
      <c r="AV47" s="2"/>
      <c r="AW47" s="2"/>
      <c r="AX47" s="2"/>
    </row>
    <row r="48" spans="1:50" ht="13.5" customHeight="1">
      <c r="Z48" s="2"/>
      <c r="AA48" s="2"/>
      <c r="AQ48" s="2"/>
      <c r="AR48" s="2"/>
      <c r="AS48" s="2"/>
      <c r="AT48" s="2"/>
      <c r="AU48" s="2"/>
      <c r="AV48" s="2"/>
      <c r="AW48" s="2"/>
      <c r="AX48" s="2"/>
    </row>
    <row r="49" spans="1:50">
      <c r="Z49" s="2"/>
      <c r="AA49" s="2"/>
      <c r="AQ49" s="2"/>
      <c r="AR49" s="2"/>
      <c r="AS49" s="2"/>
      <c r="AT49" s="2"/>
      <c r="AU49" s="2"/>
      <c r="AV49" s="2"/>
      <c r="AW49" s="2"/>
      <c r="AX49" s="2"/>
    </row>
    <row r="50" spans="1:50">
      <c r="Z50" s="2"/>
      <c r="AA50" s="2"/>
      <c r="AQ50" s="2"/>
      <c r="AR50" s="2"/>
      <c r="AS50" s="2"/>
      <c r="AT50" s="2"/>
      <c r="AU50" s="2"/>
      <c r="AV50" s="2"/>
      <c r="AW50" s="2"/>
      <c r="AX50" s="2"/>
    </row>
    <row r="51" spans="1:50">
      <c r="Z51" s="2"/>
      <c r="AA51" s="2"/>
      <c r="AQ51" s="2"/>
      <c r="AR51" s="2"/>
      <c r="AS51" s="2"/>
      <c r="AT51" s="2"/>
      <c r="AU51" s="2"/>
      <c r="AV51" s="2"/>
      <c r="AW51" s="2"/>
      <c r="AX51" s="2"/>
    </row>
    <row r="52" spans="1:50">
      <c r="Z52" s="2"/>
      <c r="AA52" s="2"/>
      <c r="AQ52" s="2"/>
      <c r="AR52" s="2"/>
      <c r="AS52" s="2"/>
      <c r="AT52" s="2"/>
      <c r="AU52" s="2"/>
      <c r="AV52" s="2"/>
      <c r="AW52" s="2"/>
      <c r="AX52" s="2"/>
    </row>
    <row r="53" spans="1:50">
      <c r="Z53" s="2"/>
      <c r="AA53" s="2"/>
      <c r="AQ53" s="2"/>
      <c r="AR53" s="2"/>
      <c r="AS53" s="2"/>
      <c r="AT53" s="2"/>
      <c r="AU53" s="2"/>
      <c r="AV53" s="2"/>
      <c r="AW53" s="2"/>
      <c r="AX53" s="2"/>
    </row>
    <row r="54" spans="1:50">
      <c r="Z54" s="2"/>
      <c r="AA54" s="2"/>
      <c r="AQ54" s="2"/>
      <c r="AR54" s="2"/>
      <c r="AS54" s="2"/>
      <c r="AT54" s="2"/>
      <c r="AU54" s="2"/>
      <c r="AV54" s="2"/>
      <c r="AW54" s="2"/>
      <c r="AX54" s="2"/>
    </row>
    <row r="55" spans="1:50">
      <c r="Z55" s="2"/>
      <c r="AA55" s="2"/>
      <c r="AQ55" s="2"/>
      <c r="AR55" s="2"/>
      <c r="AS55" s="2"/>
      <c r="AT55" s="2"/>
      <c r="AU55" s="2"/>
      <c r="AV55" s="2"/>
      <c r="AW55" s="2"/>
      <c r="AX55" s="2"/>
    </row>
    <row r="56" spans="1:50">
      <c r="Z56" s="2"/>
      <c r="AA56" s="2"/>
      <c r="AQ56" s="2"/>
      <c r="AR56" s="2"/>
      <c r="AS56" s="2"/>
      <c r="AT56" s="2"/>
      <c r="AU56" s="2"/>
      <c r="AV56" s="2"/>
      <c r="AW56" s="2"/>
      <c r="AX56" s="2"/>
    </row>
    <row r="57" spans="1:50">
      <c r="Z57" s="2"/>
      <c r="AA57" s="2"/>
      <c r="AQ57" s="2"/>
      <c r="AR57" s="2"/>
      <c r="AS57" s="2"/>
      <c r="AT57" s="2"/>
      <c r="AU57" s="2"/>
      <c r="AV57" s="2"/>
      <c r="AW57" s="2"/>
      <c r="AX57" s="2"/>
    </row>
    <row r="58" spans="1:50">
      <c r="A58" s="2"/>
      <c r="B58" s="2"/>
      <c r="C58" s="2"/>
      <c r="D58" s="2"/>
      <c r="E58" s="2"/>
      <c r="F58" s="2"/>
      <c r="G58" s="2"/>
      <c r="H58" s="2"/>
      <c r="I58" s="2"/>
      <c r="J58" s="2"/>
      <c r="K58" s="2"/>
      <c r="L58" s="2"/>
      <c r="M58" s="2"/>
      <c r="N58" s="2"/>
      <c r="O58" s="2"/>
      <c r="P58" s="2"/>
      <c r="Q58" s="2"/>
      <c r="R58" s="2"/>
      <c r="S58" s="2"/>
      <c r="T58" s="2"/>
      <c r="U58" s="2"/>
      <c r="V58" s="2"/>
      <c r="W58" s="2"/>
      <c r="X58" s="2"/>
      <c r="Y58" s="2"/>
      <c r="Z58" s="2"/>
      <c r="AA58" s="2"/>
      <c r="AQ58" s="2"/>
      <c r="AR58" s="2"/>
      <c r="AS58" s="2"/>
      <c r="AT58" s="2"/>
      <c r="AU58" s="2"/>
      <c r="AV58" s="2"/>
      <c r="AW58" s="2"/>
      <c r="AX58" s="2"/>
    </row>
    <row r="59" spans="1:50">
      <c r="A59" s="2"/>
      <c r="B59" s="2"/>
      <c r="C59" s="2"/>
      <c r="D59" s="2"/>
      <c r="E59" s="2"/>
      <c r="F59" s="2"/>
      <c r="G59" s="2"/>
      <c r="H59" s="2"/>
      <c r="I59" s="2"/>
      <c r="J59" s="2"/>
      <c r="K59" s="2"/>
      <c r="L59" s="2"/>
      <c r="M59" s="2"/>
      <c r="N59" s="2"/>
      <c r="O59" s="2"/>
      <c r="P59" s="2"/>
      <c r="Q59" s="2"/>
      <c r="R59" s="2"/>
      <c r="S59" s="2"/>
      <c r="T59" s="2"/>
      <c r="U59" s="2"/>
      <c r="V59" s="2"/>
      <c r="W59" s="2"/>
      <c r="X59" s="2"/>
      <c r="Y59" s="2"/>
      <c r="Z59" s="2"/>
      <c r="AA59" s="2"/>
      <c r="AQ59" s="2"/>
      <c r="AR59" s="2"/>
      <c r="AS59" s="2"/>
      <c r="AT59" s="2"/>
      <c r="AU59" s="2"/>
      <c r="AV59" s="2"/>
      <c r="AW59" s="2"/>
      <c r="AX59" s="2"/>
    </row>
    <row r="60" spans="1:50">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row>
    <row r="61" spans="1:50">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row>
    <row r="62" spans="1:50">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row>
    <row r="63" spans="1:50">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row>
    <row r="64" spans="1:50">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row>
    <row r="65" spans="1:50">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row>
    <row r="66" spans="1:50">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row>
    <row r="67" spans="1:50">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row>
    <row r="68" spans="1:50">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row>
    <row r="69" spans="1:50">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row>
    <row r="70" spans="1:50">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row>
    <row r="71" spans="1:50">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row>
    <row r="72" spans="1:50">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row>
    <row r="73" spans="1:50">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row>
    <row r="74" spans="1:50">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row>
    <row r="75" spans="1:50">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row>
    <row r="76" spans="1:50">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row>
    <row r="77" spans="1:50">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row>
    <row r="78" spans="1:50">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row>
    <row r="79" spans="1:50">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row>
    <row r="80" spans="1:50">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row>
    <row r="81" spans="1:50">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row>
    <row r="82" spans="1:50">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row>
    <row r="83" spans="1:50">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row>
    <row r="84" spans="1:50">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row>
    <row r="85" spans="1:50">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row>
    <row r="86" spans="1:50">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row>
    <row r="87" spans="1:50">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row>
    <row r="88" spans="1:50">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row>
    <row r="89" spans="1:50">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row>
    <row r="90" spans="1:50">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row>
    <row r="91" spans="1:50">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row>
    <row r="92" spans="1:50">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row>
    <row r="93" spans="1:50">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row>
    <row r="94" spans="1:50">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row>
    <row r="95" spans="1:50">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row>
    <row r="96" spans="1:50">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row>
    <row r="97" spans="1:50">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row>
    <row r="98" spans="1:50">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row>
    <row r="99" spans="1:50">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row>
    <row r="100" spans="1:50">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row>
    <row r="101" spans="1:50">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row>
    <row r="102" spans="1:50">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row>
    <row r="103" spans="1:50">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row>
    <row r="104" spans="1:50">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row>
    <row r="105" spans="1:50">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row>
    <row r="106" spans="1:50">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row>
    <row r="107" spans="1:50">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row>
    <row r="108" spans="1:50">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row>
    <row r="109" spans="1:50">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row>
    <row r="110" spans="1:50">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row>
    <row r="111" spans="1:50">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row>
    <row r="112" spans="1:50">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row>
    <row r="113" spans="1:50">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row>
    <row r="114" spans="1:50">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row>
    <row r="115" spans="1:50">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row>
    <row r="116" spans="1:50">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row>
    <row r="117" spans="1:50">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row>
  </sheetData>
  <sheetProtection sheet="1" objects="1" scenarios="1" selectLockedCells="1"/>
  <mergeCells count="192">
    <mergeCell ref="S29:X30"/>
    <mergeCell ref="Y33:Y34"/>
    <mergeCell ref="AB36:AD36"/>
    <mergeCell ref="AE36:AH36"/>
    <mergeCell ref="G40:U42"/>
    <mergeCell ref="V40:X42"/>
    <mergeCell ref="AB43:AI43"/>
    <mergeCell ref="A33:G34"/>
    <mergeCell ref="H33:Q34"/>
    <mergeCell ref="R33:R34"/>
    <mergeCell ref="S33:X34"/>
    <mergeCell ref="A12:D13"/>
    <mergeCell ref="A18:D19"/>
    <mergeCell ref="A21:D21"/>
    <mergeCell ref="E21:M21"/>
    <mergeCell ref="P21:X21"/>
    <mergeCell ref="AJ43:AK43"/>
    <mergeCell ref="AB39:AD40"/>
    <mergeCell ref="AE39:AH40"/>
    <mergeCell ref="AI39:AL40"/>
    <mergeCell ref="AB42:AE42"/>
    <mergeCell ref="A25:G26"/>
    <mergeCell ref="H25:Q26"/>
    <mergeCell ref="R25:R26"/>
    <mergeCell ref="S25:X26"/>
    <mergeCell ref="Y25:Y26"/>
    <mergeCell ref="A27:G28"/>
    <mergeCell ref="H27:Q28"/>
    <mergeCell ref="R27:R28"/>
    <mergeCell ref="S27:X28"/>
    <mergeCell ref="Y27:Y28"/>
    <mergeCell ref="AI37:AL38"/>
    <mergeCell ref="AD11:AE11"/>
    <mergeCell ref="AF11:AJ11"/>
    <mergeCell ref="R31:R32"/>
    <mergeCell ref="S31:X32"/>
    <mergeCell ref="Y31:Y32"/>
    <mergeCell ref="E12:S13"/>
    <mergeCell ref="E15:S16"/>
    <mergeCell ref="E18:S19"/>
    <mergeCell ref="Y29:Y30"/>
    <mergeCell ref="AI31:AL32"/>
    <mergeCell ref="AE33:AH34"/>
    <mergeCell ref="AB25:AH25"/>
    <mergeCell ref="AB30:AD30"/>
    <mergeCell ref="AE30:AH30"/>
    <mergeCell ref="AE31:AH32"/>
    <mergeCell ref="AB31:AD32"/>
    <mergeCell ref="AB29:AP29"/>
    <mergeCell ref="AM30:AP30"/>
    <mergeCell ref="H31:Q32"/>
    <mergeCell ref="AM39:AP40"/>
    <mergeCell ref="AI33:AL34"/>
    <mergeCell ref="AB33:AD34"/>
    <mergeCell ref="AB35:AP35"/>
    <mergeCell ref="AM36:AP36"/>
    <mergeCell ref="AI36:AL36"/>
    <mergeCell ref="AE37:AH38"/>
    <mergeCell ref="AB37:AD38"/>
    <mergeCell ref="A36:Y37"/>
    <mergeCell ref="AO13:AP13"/>
    <mergeCell ref="AO14:AP14"/>
    <mergeCell ref="AB14:AC14"/>
    <mergeCell ref="AD14:AE14"/>
    <mergeCell ref="AM14:AN14"/>
    <mergeCell ref="AF13:AJ13"/>
    <mergeCell ref="AM31:AP32"/>
    <mergeCell ref="AI30:AL30"/>
    <mergeCell ref="A15:D16"/>
    <mergeCell ref="AO20:AP20"/>
    <mergeCell ref="A31:G32"/>
    <mergeCell ref="A41:F41"/>
    <mergeCell ref="H23:O23"/>
    <mergeCell ref="Q23:X23"/>
    <mergeCell ref="O39:Q39"/>
    <mergeCell ref="S39:T39"/>
    <mergeCell ref="AM37:AP38"/>
    <mergeCell ref="AM33:AP34"/>
    <mergeCell ref="V39:W39"/>
    <mergeCell ref="A29:G30"/>
    <mergeCell ref="H29:Q30"/>
    <mergeCell ref="R29:R30"/>
    <mergeCell ref="A23:F23"/>
    <mergeCell ref="AQ9:AU9"/>
    <mergeCell ref="AB12:AC12"/>
    <mergeCell ref="AB11:AC11"/>
    <mergeCell ref="AF12:AJ12"/>
    <mergeCell ref="AF14:AJ14"/>
    <mergeCell ref="AB7:AD7"/>
    <mergeCell ref="AO10:AP10"/>
    <mergeCell ref="AB8:AC8"/>
    <mergeCell ref="A9:D10"/>
    <mergeCell ref="A6:C6"/>
    <mergeCell ref="E9:S10"/>
    <mergeCell ref="AD8:AE8"/>
    <mergeCell ref="AF8:AJ8"/>
    <mergeCell ref="F6:K6"/>
    <mergeCell ref="AB1:AV1"/>
    <mergeCell ref="AD3:AF3"/>
    <mergeCell ref="AG3:AQ3"/>
    <mergeCell ref="AR3:AT3"/>
    <mergeCell ref="AG5:AT5"/>
    <mergeCell ref="AD5:AF5"/>
    <mergeCell ref="T9:V10"/>
    <mergeCell ref="A1:Y1"/>
    <mergeCell ref="A2:C2"/>
    <mergeCell ref="A3:C3"/>
    <mergeCell ref="A4:C4"/>
    <mergeCell ref="G5:K5"/>
    <mergeCell ref="A5:C5"/>
    <mergeCell ref="AB9:AC9"/>
    <mergeCell ref="AD9:AE9"/>
    <mergeCell ref="AB10:AC10"/>
    <mergeCell ref="AD10:AE10"/>
    <mergeCell ref="AF10:AJ10"/>
    <mergeCell ref="AQ8:AU8"/>
    <mergeCell ref="AM8:AN8"/>
    <mergeCell ref="AO8:AP8"/>
    <mergeCell ref="AM10:AN10"/>
    <mergeCell ref="AD12:AE12"/>
    <mergeCell ref="AM13:AN13"/>
    <mergeCell ref="AB13:AC13"/>
    <mergeCell ref="AD13:AE13"/>
    <mergeCell ref="AM11:AN11"/>
    <mergeCell ref="AQ10:AU10"/>
    <mergeCell ref="AM12:AN12"/>
    <mergeCell ref="AQ11:AU11"/>
    <mergeCell ref="AO12:AP12"/>
    <mergeCell ref="AQ12:AU12"/>
    <mergeCell ref="AQ13:AU13"/>
    <mergeCell ref="AO11:AP11"/>
    <mergeCell ref="AF9:AJ9"/>
    <mergeCell ref="AM9:AN9"/>
    <mergeCell ref="AO9:AP9"/>
    <mergeCell ref="AB15:AC15"/>
    <mergeCell ref="AD15:AE15"/>
    <mergeCell ref="AF15:AJ15"/>
    <mergeCell ref="AM15:AN15"/>
    <mergeCell ref="AB16:AC16"/>
    <mergeCell ref="AQ14:AU14"/>
    <mergeCell ref="AD16:AE16"/>
    <mergeCell ref="AF16:AJ16"/>
    <mergeCell ref="AM16:AN16"/>
    <mergeCell ref="AO15:AP15"/>
    <mergeCell ref="AQ18:AU18"/>
    <mergeCell ref="AF18:AJ18"/>
    <mergeCell ref="AM18:AN18"/>
    <mergeCell ref="AO19:AP19"/>
    <mergeCell ref="AQ19:AU19"/>
    <mergeCell ref="AQ15:AU15"/>
    <mergeCell ref="AO16:AP16"/>
    <mergeCell ref="AQ16:AU16"/>
    <mergeCell ref="AO17:AP17"/>
    <mergeCell ref="AQ17:AU17"/>
    <mergeCell ref="AM19:AN19"/>
    <mergeCell ref="AF17:AJ17"/>
    <mergeCell ref="AM17:AN17"/>
    <mergeCell ref="AB19:AC19"/>
    <mergeCell ref="AD19:AE19"/>
    <mergeCell ref="AO18:AP18"/>
    <mergeCell ref="AF21:AJ21"/>
    <mergeCell ref="AB17:AC17"/>
    <mergeCell ref="AD17:AE17"/>
    <mergeCell ref="AB18:AC18"/>
    <mergeCell ref="AD18:AE18"/>
    <mergeCell ref="AF19:AJ19"/>
    <mergeCell ref="AQ22:AU22"/>
    <mergeCell ref="AO21:AP21"/>
    <mergeCell ref="AD21:AE21"/>
    <mergeCell ref="AQ20:AU20"/>
    <mergeCell ref="AB20:AC20"/>
    <mergeCell ref="AD20:AE20"/>
    <mergeCell ref="AF20:AJ20"/>
    <mergeCell ref="AM20:AN20"/>
    <mergeCell ref="AQ21:AU21"/>
    <mergeCell ref="AB21:AC21"/>
    <mergeCell ref="AI26:AJ26"/>
    <mergeCell ref="AB22:AC22"/>
    <mergeCell ref="AD22:AE22"/>
    <mergeCell ref="AF22:AJ22"/>
    <mergeCell ref="AM22:AN22"/>
    <mergeCell ref="AO22:AP22"/>
    <mergeCell ref="AO23:AP23"/>
    <mergeCell ref="AM21:AN21"/>
    <mergeCell ref="AQ23:AU23"/>
    <mergeCell ref="AB28:AG28"/>
    <mergeCell ref="AB23:AC23"/>
    <mergeCell ref="AD23:AE23"/>
    <mergeCell ref="AF23:AJ23"/>
    <mergeCell ref="AM23:AN23"/>
    <mergeCell ref="AI25:AJ25"/>
    <mergeCell ref="AB26:AH26"/>
  </mergeCells>
  <phoneticPr fontId="3"/>
  <pageMargins left="0.23622047244094491" right="0.19685039370078741" top="0.39370078740157483" bottom="0.39370078740157483" header="0.31496062992125984" footer="0.31496062992125984"/>
  <pageSetup paperSize="9" scale="84"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AA517-D945-417B-A442-C009C4E34E0D}">
  <sheetPr>
    <pageSetUpPr fitToPage="1"/>
  </sheetPr>
  <dimension ref="A1:Y56"/>
  <sheetViews>
    <sheetView showZeros="0" showOutlineSymbols="0" showWhiteSpace="0" workbookViewId="0">
      <selection activeCell="D41" sqref="D41:G41"/>
    </sheetView>
  </sheetViews>
  <sheetFormatPr defaultRowHeight="13.5"/>
  <cols>
    <col min="1" max="1" width="5" style="91" customWidth="1"/>
    <col min="2" max="2" width="4.75" style="91" customWidth="1"/>
    <col min="3" max="3" width="5" style="91" customWidth="1"/>
    <col min="4" max="6" width="7" style="91" customWidth="1"/>
    <col min="7" max="18" width="4.75" style="91" customWidth="1"/>
    <col min="19" max="19" width="9" style="91"/>
    <col min="20" max="20" width="0" style="91" hidden="1" customWidth="1"/>
    <col min="21" max="21" width="9.5" style="91" hidden="1" customWidth="1"/>
    <col min="22" max="25" width="9" style="91" hidden="1" customWidth="1"/>
    <col min="26" max="16384" width="9" style="91"/>
  </cols>
  <sheetData>
    <row r="1" spans="1:22" ht="17.25" customHeight="1">
      <c r="A1" s="359" t="s">
        <v>45</v>
      </c>
      <c r="B1" s="360"/>
      <c r="C1" s="360"/>
      <c r="D1" s="360"/>
      <c r="E1" s="360"/>
      <c r="F1" s="360"/>
      <c r="G1" s="360"/>
      <c r="H1" s="360"/>
      <c r="I1" s="360"/>
      <c r="J1" s="360"/>
      <c r="K1" s="360"/>
      <c r="L1" s="360"/>
      <c r="M1" s="360"/>
      <c r="N1" s="360"/>
      <c r="O1" s="360"/>
      <c r="P1" s="360"/>
    </row>
    <row r="2" spans="1:22" ht="15" customHeight="1" thickBot="1">
      <c r="B2" s="92"/>
      <c r="C2" s="92"/>
      <c r="D2" s="93" t="s">
        <v>95</v>
      </c>
      <c r="E2" s="388"/>
      <c r="F2" s="388"/>
      <c r="G2" s="388"/>
      <c r="H2" s="388"/>
      <c r="I2" s="388"/>
      <c r="J2" s="388"/>
      <c r="K2" s="388"/>
      <c r="L2" s="94" t="s">
        <v>106</v>
      </c>
      <c r="M2" s="92" t="s">
        <v>96</v>
      </c>
      <c r="N2" s="92"/>
      <c r="O2" s="92"/>
      <c r="P2" s="92"/>
    </row>
    <row r="3" spans="1:22" ht="18.75" customHeight="1" thickBot="1">
      <c r="A3" s="95"/>
      <c r="B3" s="361" t="s">
        <v>27</v>
      </c>
      <c r="C3" s="362"/>
      <c r="D3" s="363">
        <f>入力シート!E8</f>
        <v>0</v>
      </c>
      <c r="E3" s="364"/>
      <c r="F3" s="364"/>
      <c r="G3" s="365"/>
      <c r="H3" s="362" t="s">
        <v>0</v>
      </c>
      <c r="I3" s="366"/>
      <c r="J3" s="367" t="s">
        <v>46</v>
      </c>
      <c r="K3" s="368"/>
      <c r="L3" s="369"/>
      <c r="M3" s="369"/>
      <c r="N3" s="369"/>
      <c r="O3" s="369"/>
      <c r="P3" s="362" t="s">
        <v>0</v>
      </c>
      <c r="Q3" s="366"/>
    </row>
    <row r="4" spans="1:22" ht="7.5" customHeight="1" thickBot="1"/>
    <row r="5" spans="1:22" ht="17.25" customHeight="1" thickBot="1">
      <c r="A5" s="96" t="s">
        <v>28</v>
      </c>
      <c r="B5" s="97" t="s">
        <v>42</v>
      </c>
      <c r="C5" s="370" t="s">
        <v>43</v>
      </c>
      <c r="D5" s="370"/>
      <c r="E5" s="370"/>
      <c r="F5" s="370"/>
      <c r="G5" s="98" t="s">
        <v>3</v>
      </c>
      <c r="H5" s="99" t="s">
        <v>70</v>
      </c>
      <c r="I5" s="98" t="s">
        <v>41</v>
      </c>
      <c r="J5" s="389" t="s">
        <v>44</v>
      </c>
      <c r="K5" s="364"/>
      <c r="L5" s="364"/>
      <c r="M5" s="364"/>
      <c r="N5" s="364"/>
      <c r="O5" s="364"/>
      <c r="P5" s="364"/>
      <c r="Q5" s="364"/>
      <c r="R5" s="390"/>
      <c r="U5" s="91">
        <f>入力シート!F16</f>
        <v>0</v>
      </c>
      <c r="V5" s="91" t="s">
        <v>117</v>
      </c>
    </row>
    <row r="6" spans="1:22" ht="17.25" customHeight="1">
      <c r="A6" s="100">
        <f>入力シート!E28</f>
        <v>0</v>
      </c>
      <c r="B6" s="101">
        <f>参加申込!AD9</f>
        <v>0</v>
      </c>
      <c r="C6" s="371">
        <f>参加申込!AF9</f>
        <v>0</v>
      </c>
      <c r="D6" s="371"/>
      <c r="E6" s="371"/>
      <c r="F6" s="371"/>
      <c r="G6" s="102">
        <f>参加申込!AK9</f>
        <v>0</v>
      </c>
      <c r="H6" s="103"/>
      <c r="I6" s="104"/>
      <c r="J6" s="105"/>
      <c r="K6" s="106"/>
      <c r="L6" s="106"/>
      <c r="M6" s="106"/>
      <c r="N6" s="106"/>
      <c r="O6" s="106"/>
      <c r="P6" s="107"/>
      <c r="Q6" s="106"/>
      <c r="R6" s="108"/>
      <c r="U6" s="91">
        <f>入力シート!J16</f>
        <v>0</v>
      </c>
      <c r="V6" s="91" t="s">
        <v>117</v>
      </c>
    </row>
    <row r="7" spans="1:22" ht="17.25" customHeight="1">
      <c r="A7" s="109">
        <f>入力シート!E29</f>
        <v>0</v>
      </c>
      <c r="B7" s="110">
        <f>参加申込!AD10</f>
        <v>0</v>
      </c>
      <c r="C7" s="347">
        <f>参加申込!AF10</f>
        <v>0</v>
      </c>
      <c r="D7" s="347"/>
      <c r="E7" s="347"/>
      <c r="F7" s="347"/>
      <c r="G7" s="111">
        <f>参加申込!AK10</f>
        <v>0</v>
      </c>
      <c r="H7" s="112"/>
      <c r="I7" s="113"/>
      <c r="J7" s="114"/>
      <c r="K7" s="115"/>
      <c r="L7" s="115"/>
      <c r="M7" s="115"/>
      <c r="N7" s="115"/>
      <c r="O7" s="115"/>
      <c r="P7" s="116"/>
      <c r="Q7" s="115"/>
      <c r="R7" s="117"/>
      <c r="U7" s="91">
        <f>入力シート!N16</f>
        <v>0</v>
      </c>
      <c r="V7" s="91" t="s">
        <v>117</v>
      </c>
    </row>
    <row r="8" spans="1:22" ht="17.25" customHeight="1">
      <c r="A8" s="109">
        <f>入力シート!E30</f>
        <v>0</v>
      </c>
      <c r="B8" s="110">
        <f>参加申込!AD11</f>
        <v>0</v>
      </c>
      <c r="C8" s="347">
        <f>参加申込!AF11</f>
        <v>0</v>
      </c>
      <c r="D8" s="347"/>
      <c r="E8" s="347"/>
      <c r="F8" s="347"/>
      <c r="G8" s="111">
        <f>参加申込!AK11</f>
        <v>0</v>
      </c>
      <c r="H8" s="112"/>
      <c r="I8" s="113"/>
      <c r="J8" s="114"/>
      <c r="K8" s="115"/>
      <c r="L8" s="115"/>
      <c r="M8" s="115"/>
      <c r="N8" s="115"/>
      <c r="O8" s="115"/>
      <c r="P8" s="116"/>
      <c r="Q8" s="115"/>
      <c r="R8" s="117"/>
      <c r="U8" s="91">
        <f>入力シート!F17</f>
        <v>0</v>
      </c>
      <c r="V8" s="91" t="s">
        <v>117</v>
      </c>
    </row>
    <row r="9" spans="1:22" ht="17.25" customHeight="1">
      <c r="A9" s="109">
        <f>入力シート!E31</f>
        <v>0</v>
      </c>
      <c r="B9" s="110">
        <f>参加申込!AD12</f>
        <v>0</v>
      </c>
      <c r="C9" s="347">
        <f>参加申込!AF12</f>
        <v>0</v>
      </c>
      <c r="D9" s="347"/>
      <c r="E9" s="347"/>
      <c r="F9" s="347"/>
      <c r="G9" s="111">
        <f>参加申込!AK12</f>
        <v>0</v>
      </c>
      <c r="H9" s="112"/>
      <c r="I9" s="113"/>
      <c r="J9" s="114"/>
      <c r="K9" s="115"/>
      <c r="L9" s="115"/>
      <c r="M9" s="115"/>
      <c r="N9" s="115"/>
      <c r="O9" s="115"/>
      <c r="P9" s="116"/>
      <c r="Q9" s="115"/>
      <c r="R9" s="117"/>
      <c r="U9" s="91">
        <f>入力シート!J17</f>
        <v>0</v>
      </c>
      <c r="V9" s="91" t="s">
        <v>117</v>
      </c>
    </row>
    <row r="10" spans="1:22" ht="17.25" customHeight="1">
      <c r="A10" s="109">
        <f>入力シート!E32</f>
        <v>0</v>
      </c>
      <c r="B10" s="110">
        <f>参加申込!AD13</f>
        <v>0</v>
      </c>
      <c r="C10" s="347">
        <f>参加申込!AF13</f>
        <v>0</v>
      </c>
      <c r="D10" s="347"/>
      <c r="E10" s="347"/>
      <c r="F10" s="347"/>
      <c r="G10" s="111">
        <f>参加申込!AK13</f>
        <v>0</v>
      </c>
      <c r="H10" s="112"/>
      <c r="I10" s="113"/>
      <c r="J10" s="114"/>
      <c r="K10" s="115"/>
      <c r="L10" s="115"/>
      <c r="M10" s="115"/>
      <c r="N10" s="115"/>
      <c r="O10" s="115"/>
      <c r="P10" s="116"/>
      <c r="Q10" s="115"/>
      <c r="R10" s="117"/>
      <c r="U10" s="91">
        <f>入力シート!N17</f>
        <v>0</v>
      </c>
      <c r="V10" s="91" t="s">
        <v>117</v>
      </c>
    </row>
    <row r="11" spans="1:22" ht="17.25" customHeight="1">
      <c r="A11" s="109">
        <f>入力シート!E33</f>
        <v>0</v>
      </c>
      <c r="B11" s="110">
        <f>参加申込!AD14</f>
        <v>0</v>
      </c>
      <c r="C11" s="347">
        <f>参加申込!AF14</f>
        <v>0</v>
      </c>
      <c r="D11" s="347"/>
      <c r="E11" s="347"/>
      <c r="F11" s="347"/>
      <c r="G11" s="111">
        <f>参加申込!AK14</f>
        <v>0</v>
      </c>
      <c r="H11" s="112"/>
      <c r="I11" s="113"/>
      <c r="J11" s="114"/>
      <c r="K11" s="115"/>
      <c r="L11" s="115"/>
      <c r="M11" s="115"/>
      <c r="N11" s="115"/>
      <c r="O11" s="115"/>
      <c r="P11" s="116"/>
      <c r="Q11" s="115"/>
      <c r="R11" s="117"/>
    </row>
    <row r="12" spans="1:22" ht="17.25" customHeight="1">
      <c r="A12" s="109">
        <f>入力シート!E34</f>
        <v>0</v>
      </c>
      <c r="B12" s="110">
        <f>参加申込!AD15</f>
        <v>0</v>
      </c>
      <c r="C12" s="347">
        <f>参加申込!AF15</f>
        <v>0</v>
      </c>
      <c r="D12" s="347"/>
      <c r="E12" s="347"/>
      <c r="F12" s="347"/>
      <c r="G12" s="111">
        <f>参加申込!AK15</f>
        <v>0</v>
      </c>
      <c r="H12" s="112"/>
      <c r="I12" s="113"/>
      <c r="J12" s="114"/>
      <c r="K12" s="115"/>
      <c r="L12" s="115"/>
      <c r="M12" s="115"/>
      <c r="N12" s="115"/>
      <c r="O12" s="115"/>
      <c r="P12" s="116"/>
      <c r="Q12" s="115"/>
      <c r="R12" s="117"/>
      <c r="U12" s="91">
        <f>入力シート!E56</f>
        <v>0</v>
      </c>
      <c r="V12" s="91">
        <f>入力シート!A56</f>
        <v>0</v>
      </c>
    </row>
    <row r="13" spans="1:22" ht="17.25" customHeight="1">
      <c r="A13" s="109">
        <f>入力シート!E35</f>
        <v>0</v>
      </c>
      <c r="B13" s="110">
        <f>参加申込!AD16</f>
        <v>0</v>
      </c>
      <c r="C13" s="347">
        <f>参加申込!AF16</f>
        <v>0</v>
      </c>
      <c r="D13" s="347"/>
      <c r="E13" s="347"/>
      <c r="F13" s="347"/>
      <c r="G13" s="111">
        <f>参加申込!AK16</f>
        <v>0</v>
      </c>
      <c r="H13" s="112"/>
      <c r="I13" s="113"/>
      <c r="J13" s="114"/>
      <c r="K13" s="115"/>
      <c r="L13" s="115"/>
      <c r="M13" s="115"/>
      <c r="N13" s="115"/>
      <c r="O13" s="115"/>
      <c r="P13" s="116"/>
      <c r="Q13" s="115"/>
      <c r="R13" s="117"/>
      <c r="U13" s="91">
        <f>入力シート!E57</f>
        <v>0</v>
      </c>
      <c r="V13" s="91">
        <f>入力シート!A57</f>
        <v>0</v>
      </c>
    </row>
    <row r="14" spans="1:22" ht="17.25" customHeight="1">
      <c r="A14" s="109">
        <f>入力シート!E36</f>
        <v>0</v>
      </c>
      <c r="B14" s="110">
        <f>参加申込!AD17</f>
        <v>0</v>
      </c>
      <c r="C14" s="347">
        <f>参加申込!AF17</f>
        <v>0</v>
      </c>
      <c r="D14" s="347"/>
      <c r="E14" s="347"/>
      <c r="F14" s="347"/>
      <c r="G14" s="111">
        <f>参加申込!AK17</f>
        <v>0</v>
      </c>
      <c r="H14" s="112"/>
      <c r="I14" s="113"/>
      <c r="J14" s="114"/>
      <c r="K14" s="115"/>
      <c r="L14" s="115"/>
      <c r="M14" s="115"/>
      <c r="N14" s="115"/>
      <c r="O14" s="115"/>
      <c r="P14" s="116"/>
      <c r="Q14" s="115"/>
      <c r="R14" s="117"/>
      <c r="U14" s="91">
        <f>入力シート!E58</f>
        <v>0</v>
      </c>
      <c r="V14" s="91">
        <f>入力シート!A58</f>
        <v>0</v>
      </c>
    </row>
    <row r="15" spans="1:22" ht="17.25" customHeight="1">
      <c r="A15" s="109">
        <f>入力シート!E37</f>
        <v>0</v>
      </c>
      <c r="B15" s="110">
        <f>参加申込!AD18</f>
        <v>0</v>
      </c>
      <c r="C15" s="347">
        <f>参加申込!AF18</f>
        <v>0</v>
      </c>
      <c r="D15" s="347"/>
      <c r="E15" s="347"/>
      <c r="F15" s="347"/>
      <c r="G15" s="111">
        <f>参加申込!AK18</f>
        <v>0</v>
      </c>
      <c r="H15" s="112"/>
      <c r="I15" s="113"/>
      <c r="J15" s="114"/>
      <c r="K15" s="115"/>
      <c r="L15" s="115"/>
      <c r="M15" s="115"/>
      <c r="N15" s="115"/>
      <c r="O15" s="115"/>
      <c r="P15" s="116"/>
      <c r="Q15" s="115"/>
      <c r="R15" s="117"/>
      <c r="U15" s="91">
        <f>入力シート!E59</f>
        <v>0</v>
      </c>
      <c r="V15" s="91">
        <f>入力シート!A59</f>
        <v>0</v>
      </c>
    </row>
    <row r="16" spans="1:22" ht="17.25" customHeight="1">
      <c r="A16" s="109">
        <f>入力シート!E38</f>
        <v>0</v>
      </c>
      <c r="B16" s="110">
        <f>参加申込!AD19</f>
        <v>0</v>
      </c>
      <c r="C16" s="347">
        <f>参加申込!AF19</f>
        <v>0</v>
      </c>
      <c r="D16" s="347"/>
      <c r="E16" s="347"/>
      <c r="F16" s="347"/>
      <c r="G16" s="111">
        <f>参加申込!AK19</f>
        <v>0</v>
      </c>
      <c r="H16" s="112"/>
      <c r="I16" s="113"/>
      <c r="J16" s="114"/>
      <c r="K16" s="115"/>
      <c r="L16" s="115"/>
      <c r="M16" s="115"/>
      <c r="N16" s="115"/>
      <c r="O16" s="115"/>
      <c r="P16" s="116"/>
      <c r="Q16" s="115"/>
      <c r="R16" s="117"/>
      <c r="U16" s="91">
        <f>入力シート!E60</f>
        <v>0</v>
      </c>
      <c r="V16" s="91">
        <f>入力シート!A60</f>
        <v>0</v>
      </c>
    </row>
    <row r="17" spans="1:22" ht="17.25" customHeight="1">
      <c r="A17" s="109">
        <f>入力シート!E39</f>
        <v>0</v>
      </c>
      <c r="B17" s="110">
        <f>参加申込!AD20</f>
        <v>0</v>
      </c>
      <c r="C17" s="347">
        <f>参加申込!AF20</f>
        <v>0</v>
      </c>
      <c r="D17" s="347"/>
      <c r="E17" s="347"/>
      <c r="F17" s="347"/>
      <c r="G17" s="111">
        <f>参加申込!AK20</f>
        <v>0</v>
      </c>
      <c r="H17" s="112"/>
      <c r="I17" s="113"/>
      <c r="J17" s="114"/>
      <c r="K17" s="115"/>
      <c r="L17" s="115"/>
      <c r="M17" s="115"/>
      <c r="N17" s="115"/>
      <c r="O17" s="115"/>
      <c r="P17" s="116"/>
      <c r="Q17" s="115"/>
      <c r="R17" s="117"/>
    </row>
    <row r="18" spans="1:22" ht="17.25" customHeight="1">
      <c r="A18" s="109">
        <f>入力シート!E40</f>
        <v>0</v>
      </c>
      <c r="B18" s="110">
        <f>参加申込!AD21</f>
        <v>0</v>
      </c>
      <c r="C18" s="347">
        <f>参加申込!AF21</f>
        <v>0</v>
      </c>
      <c r="D18" s="347"/>
      <c r="E18" s="347"/>
      <c r="F18" s="347"/>
      <c r="G18" s="111">
        <f>参加申込!AK21</f>
        <v>0</v>
      </c>
      <c r="H18" s="112"/>
      <c r="I18" s="113"/>
      <c r="J18" s="114"/>
      <c r="K18" s="115"/>
      <c r="L18" s="115"/>
      <c r="M18" s="115"/>
      <c r="N18" s="115"/>
      <c r="O18" s="115"/>
      <c r="P18" s="116"/>
      <c r="Q18" s="115"/>
      <c r="R18" s="117"/>
      <c r="U18" s="91">
        <f>入力シート!E10</f>
        <v>0</v>
      </c>
      <c r="V18" s="91" t="s">
        <v>122</v>
      </c>
    </row>
    <row r="19" spans="1:22" ht="17.25" customHeight="1">
      <c r="A19" s="109">
        <f>入力シート!E41</f>
        <v>0</v>
      </c>
      <c r="B19" s="110">
        <f>参加申込!AD22</f>
        <v>0</v>
      </c>
      <c r="C19" s="347">
        <f>参加申込!AF22</f>
        <v>0</v>
      </c>
      <c r="D19" s="347"/>
      <c r="E19" s="347"/>
      <c r="F19" s="347"/>
      <c r="G19" s="111">
        <f>参加申込!AK22</f>
        <v>0</v>
      </c>
      <c r="H19" s="112"/>
      <c r="I19" s="113"/>
      <c r="J19" s="114"/>
      <c r="K19" s="115"/>
      <c r="L19" s="115"/>
      <c r="M19" s="115"/>
      <c r="N19" s="115"/>
      <c r="O19" s="115"/>
      <c r="P19" s="116"/>
      <c r="Q19" s="115"/>
      <c r="R19" s="117"/>
      <c r="U19" s="91">
        <f>入力シート!I10</f>
        <v>0</v>
      </c>
      <c r="V19" s="91" t="s">
        <v>122</v>
      </c>
    </row>
    <row r="20" spans="1:22" ht="17.25" customHeight="1">
      <c r="A20" s="109">
        <f>入力シート!E42</f>
        <v>0</v>
      </c>
      <c r="B20" s="110">
        <f>参加申込!AD23</f>
        <v>0</v>
      </c>
      <c r="C20" s="347">
        <f>参加申込!AF23</f>
        <v>0</v>
      </c>
      <c r="D20" s="347"/>
      <c r="E20" s="347"/>
      <c r="F20" s="347"/>
      <c r="G20" s="111">
        <f>参加申込!AK23</f>
        <v>0</v>
      </c>
      <c r="H20" s="112"/>
      <c r="I20" s="113"/>
      <c r="J20" s="114"/>
      <c r="K20" s="115"/>
      <c r="L20" s="115"/>
      <c r="M20" s="115"/>
      <c r="N20" s="115"/>
      <c r="O20" s="115"/>
      <c r="P20" s="116"/>
      <c r="Q20" s="115"/>
      <c r="R20" s="117"/>
      <c r="U20" s="91">
        <f>入力シート!M10</f>
        <v>0</v>
      </c>
      <c r="V20" s="91" t="s">
        <v>122</v>
      </c>
    </row>
    <row r="21" spans="1:22" ht="17.25" customHeight="1">
      <c r="A21" s="109">
        <f>入力シート!O28</f>
        <v>0</v>
      </c>
      <c r="B21" s="118">
        <f>参加申込!AO9</f>
        <v>0</v>
      </c>
      <c r="C21" s="347">
        <f>参加申込!AQ9</f>
        <v>0</v>
      </c>
      <c r="D21" s="347"/>
      <c r="E21" s="347"/>
      <c r="F21" s="347"/>
      <c r="G21" s="111">
        <f>参加申込!AV9</f>
        <v>0</v>
      </c>
      <c r="H21" s="112"/>
      <c r="I21" s="113"/>
      <c r="J21" s="114"/>
      <c r="K21" s="115"/>
      <c r="L21" s="115"/>
      <c r="M21" s="115"/>
      <c r="N21" s="115"/>
      <c r="O21" s="115"/>
      <c r="P21" s="116"/>
      <c r="Q21" s="115"/>
      <c r="R21" s="117"/>
    </row>
    <row r="22" spans="1:22" ht="17.25" customHeight="1">
      <c r="A22" s="109">
        <f>入力シート!O29</f>
        <v>0</v>
      </c>
      <c r="B22" s="118">
        <f>参加申込!AO10</f>
        <v>0</v>
      </c>
      <c r="C22" s="347">
        <f>参加申込!AQ10</f>
        <v>0</v>
      </c>
      <c r="D22" s="347"/>
      <c r="E22" s="347"/>
      <c r="F22" s="347"/>
      <c r="G22" s="111">
        <f>参加申込!AV10</f>
        <v>0</v>
      </c>
      <c r="H22" s="112"/>
      <c r="I22" s="113"/>
      <c r="J22" s="114"/>
      <c r="K22" s="115"/>
      <c r="L22" s="115"/>
      <c r="M22" s="115"/>
      <c r="N22" s="115"/>
      <c r="O22" s="115"/>
      <c r="P22" s="116"/>
      <c r="Q22" s="115"/>
      <c r="R22" s="117"/>
    </row>
    <row r="23" spans="1:22" ht="17.25" customHeight="1">
      <c r="A23" s="109">
        <f>入力シート!O30</f>
        <v>0</v>
      </c>
      <c r="B23" s="118">
        <f>参加申込!AO11</f>
        <v>0</v>
      </c>
      <c r="C23" s="347">
        <f>参加申込!AQ11</f>
        <v>0</v>
      </c>
      <c r="D23" s="347"/>
      <c r="E23" s="347"/>
      <c r="F23" s="347"/>
      <c r="G23" s="111">
        <f>参加申込!AV11</f>
        <v>0</v>
      </c>
      <c r="H23" s="112"/>
      <c r="I23" s="113"/>
      <c r="J23" s="114"/>
      <c r="K23" s="115"/>
      <c r="L23" s="115"/>
      <c r="M23" s="115"/>
      <c r="N23" s="115"/>
      <c r="O23" s="115"/>
      <c r="P23" s="116"/>
      <c r="Q23" s="115"/>
      <c r="R23" s="117"/>
      <c r="U23" s="91">
        <f>C6</f>
        <v>0</v>
      </c>
      <c r="V23" s="91" t="s">
        <v>126</v>
      </c>
    </row>
    <row r="24" spans="1:22" ht="17.25" customHeight="1">
      <c r="A24" s="109">
        <f>入力シート!O31</f>
        <v>0</v>
      </c>
      <c r="B24" s="118">
        <f>参加申込!AO12</f>
        <v>0</v>
      </c>
      <c r="C24" s="347">
        <f>参加申込!AQ12</f>
        <v>0</v>
      </c>
      <c r="D24" s="347"/>
      <c r="E24" s="347"/>
      <c r="F24" s="347"/>
      <c r="G24" s="111">
        <f>参加申込!AV12</f>
        <v>0</v>
      </c>
      <c r="H24" s="112"/>
      <c r="I24" s="113"/>
      <c r="J24" s="114"/>
      <c r="K24" s="115"/>
      <c r="L24" s="115"/>
      <c r="M24" s="115"/>
      <c r="N24" s="115"/>
      <c r="O24" s="115"/>
      <c r="P24" s="116"/>
      <c r="Q24" s="115"/>
      <c r="R24" s="117"/>
      <c r="U24" s="91">
        <f t="shared" ref="U24:U51" si="0">C7</f>
        <v>0</v>
      </c>
      <c r="V24" s="91" t="s">
        <v>126</v>
      </c>
    </row>
    <row r="25" spans="1:22" ht="17.25" customHeight="1">
      <c r="A25" s="109">
        <f>入力シート!O32</f>
        <v>0</v>
      </c>
      <c r="B25" s="118">
        <f>参加申込!AO13</f>
        <v>0</v>
      </c>
      <c r="C25" s="347">
        <f>参加申込!AQ13</f>
        <v>0</v>
      </c>
      <c r="D25" s="347"/>
      <c r="E25" s="347"/>
      <c r="F25" s="347"/>
      <c r="G25" s="111">
        <f>参加申込!AV13</f>
        <v>0</v>
      </c>
      <c r="H25" s="112"/>
      <c r="I25" s="113"/>
      <c r="J25" s="114"/>
      <c r="K25" s="115"/>
      <c r="L25" s="115"/>
      <c r="M25" s="115"/>
      <c r="N25" s="115"/>
      <c r="O25" s="115"/>
      <c r="P25" s="116"/>
      <c r="Q25" s="115"/>
      <c r="R25" s="117"/>
      <c r="U25" s="91">
        <f t="shared" si="0"/>
        <v>0</v>
      </c>
      <c r="V25" s="91" t="s">
        <v>126</v>
      </c>
    </row>
    <row r="26" spans="1:22" ht="17.25" customHeight="1">
      <c r="A26" s="109">
        <f>入力シート!O33</f>
        <v>0</v>
      </c>
      <c r="B26" s="118">
        <f>参加申込!AO14</f>
        <v>0</v>
      </c>
      <c r="C26" s="347">
        <f>参加申込!AQ14</f>
        <v>0</v>
      </c>
      <c r="D26" s="347"/>
      <c r="E26" s="347"/>
      <c r="F26" s="347"/>
      <c r="G26" s="111">
        <f>参加申込!AV14</f>
        <v>0</v>
      </c>
      <c r="H26" s="112"/>
      <c r="I26" s="113"/>
      <c r="J26" s="114"/>
      <c r="K26" s="115"/>
      <c r="L26" s="115"/>
      <c r="M26" s="115"/>
      <c r="N26" s="115"/>
      <c r="O26" s="115"/>
      <c r="P26" s="116"/>
      <c r="Q26" s="115"/>
      <c r="R26" s="117"/>
      <c r="U26" s="91">
        <f t="shared" si="0"/>
        <v>0</v>
      </c>
      <c r="V26" s="91" t="s">
        <v>126</v>
      </c>
    </row>
    <row r="27" spans="1:22" ht="17.25" customHeight="1">
      <c r="A27" s="109">
        <f>入力シート!O34</f>
        <v>0</v>
      </c>
      <c r="B27" s="118">
        <f>参加申込!AO15</f>
        <v>0</v>
      </c>
      <c r="C27" s="347">
        <f>参加申込!AQ15</f>
        <v>0</v>
      </c>
      <c r="D27" s="347"/>
      <c r="E27" s="347"/>
      <c r="F27" s="347"/>
      <c r="G27" s="111">
        <f>参加申込!AV15</f>
        <v>0</v>
      </c>
      <c r="H27" s="112"/>
      <c r="I27" s="113"/>
      <c r="J27" s="114"/>
      <c r="K27" s="115"/>
      <c r="L27" s="115"/>
      <c r="M27" s="115"/>
      <c r="N27" s="115"/>
      <c r="O27" s="115"/>
      <c r="P27" s="116"/>
      <c r="Q27" s="115"/>
      <c r="R27" s="117"/>
      <c r="U27" s="91">
        <f t="shared" si="0"/>
        <v>0</v>
      </c>
      <c r="V27" s="91" t="s">
        <v>126</v>
      </c>
    </row>
    <row r="28" spans="1:22" ht="17.25" customHeight="1">
      <c r="A28" s="109">
        <f>入力シート!O35</f>
        <v>0</v>
      </c>
      <c r="B28" s="118">
        <f>参加申込!AO16</f>
        <v>0</v>
      </c>
      <c r="C28" s="347">
        <f>参加申込!AQ16</f>
        <v>0</v>
      </c>
      <c r="D28" s="347"/>
      <c r="E28" s="347"/>
      <c r="F28" s="347"/>
      <c r="G28" s="111">
        <f>参加申込!AV16</f>
        <v>0</v>
      </c>
      <c r="H28" s="112"/>
      <c r="I28" s="113"/>
      <c r="J28" s="114"/>
      <c r="K28" s="115"/>
      <c r="L28" s="115"/>
      <c r="M28" s="115"/>
      <c r="N28" s="115"/>
      <c r="O28" s="115"/>
      <c r="P28" s="116"/>
      <c r="Q28" s="115"/>
      <c r="R28" s="117"/>
      <c r="U28" s="91">
        <f t="shared" si="0"/>
        <v>0</v>
      </c>
      <c r="V28" s="91" t="s">
        <v>126</v>
      </c>
    </row>
    <row r="29" spans="1:22" ht="17.25" customHeight="1">
      <c r="A29" s="109">
        <f>入力シート!O36</f>
        <v>0</v>
      </c>
      <c r="B29" s="118">
        <f>参加申込!AO17</f>
        <v>0</v>
      </c>
      <c r="C29" s="347">
        <f>参加申込!AQ17</f>
        <v>0</v>
      </c>
      <c r="D29" s="347"/>
      <c r="E29" s="347"/>
      <c r="F29" s="347"/>
      <c r="G29" s="111">
        <f>参加申込!AV17</f>
        <v>0</v>
      </c>
      <c r="H29" s="112"/>
      <c r="I29" s="113"/>
      <c r="J29" s="114"/>
      <c r="K29" s="115"/>
      <c r="L29" s="115"/>
      <c r="M29" s="115"/>
      <c r="N29" s="115"/>
      <c r="O29" s="115"/>
      <c r="P29" s="116"/>
      <c r="Q29" s="115"/>
      <c r="R29" s="117"/>
      <c r="U29" s="91">
        <f t="shared" si="0"/>
        <v>0</v>
      </c>
      <c r="V29" s="91" t="s">
        <v>126</v>
      </c>
    </row>
    <row r="30" spans="1:22" ht="17.25" customHeight="1">
      <c r="A30" s="109">
        <f>入力シート!O37</f>
        <v>0</v>
      </c>
      <c r="B30" s="118">
        <f>参加申込!AO18</f>
        <v>0</v>
      </c>
      <c r="C30" s="347">
        <f>参加申込!AQ18</f>
        <v>0</v>
      </c>
      <c r="D30" s="347"/>
      <c r="E30" s="347"/>
      <c r="F30" s="347"/>
      <c r="G30" s="111">
        <f>参加申込!AV18</f>
        <v>0</v>
      </c>
      <c r="H30" s="112"/>
      <c r="I30" s="113"/>
      <c r="J30" s="114"/>
      <c r="K30" s="115"/>
      <c r="L30" s="115"/>
      <c r="M30" s="115"/>
      <c r="N30" s="115"/>
      <c r="O30" s="115"/>
      <c r="P30" s="116"/>
      <c r="Q30" s="115"/>
      <c r="R30" s="117"/>
      <c r="U30" s="91">
        <f t="shared" si="0"/>
        <v>0</v>
      </c>
      <c r="V30" s="91" t="s">
        <v>126</v>
      </c>
    </row>
    <row r="31" spans="1:22" ht="17.25" customHeight="1">
      <c r="A31" s="109">
        <f>入力シート!O38</f>
        <v>0</v>
      </c>
      <c r="B31" s="118">
        <f>参加申込!AO19</f>
        <v>0</v>
      </c>
      <c r="C31" s="347">
        <f>参加申込!AQ19</f>
        <v>0</v>
      </c>
      <c r="D31" s="347"/>
      <c r="E31" s="347"/>
      <c r="F31" s="347"/>
      <c r="G31" s="111">
        <f>参加申込!AV19</f>
        <v>0</v>
      </c>
      <c r="H31" s="112"/>
      <c r="I31" s="113"/>
      <c r="J31" s="114"/>
      <c r="K31" s="115"/>
      <c r="L31" s="115"/>
      <c r="M31" s="115"/>
      <c r="N31" s="115"/>
      <c r="O31" s="115"/>
      <c r="P31" s="116"/>
      <c r="Q31" s="115"/>
      <c r="R31" s="117"/>
      <c r="U31" s="91">
        <f t="shared" si="0"/>
        <v>0</v>
      </c>
      <c r="V31" s="91" t="s">
        <v>126</v>
      </c>
    </row>
    <row r="32" spans="1:22" ht="17.25" customHeight="1">
      <c r="A32" s="109">
        <f>入力シート!O39</f>
        <v>0</v>
      </c>
      <c r="B32" s="118">
        <f>参加申込!AO20</f>
        <v>0</v>
      </c>
      <c r="C32" s="347">
        <f>参加申込!AQ20</f>
        <v>0</v>
      </c>
      <c r="D32" s="347"/>
      <c r="E32" s="347"/>
      <c r="F32" s="347"/>
      <c r="G32" s="111">
        <f>参加申込!AV20</f>
        <v>0</v>
      </c>
      <c r="H32" s="112"/>
      <c r="I32" s="113"/>
      <c r="J32" s="114"/>
      <c r="K32" s="115"/>
      <c r="L32" s="115"/>
      <c r="M32" s="115"/>
      <c r="N32" s="115"/>
      <c r="O32" s="115"/>
      <c r="P32" s="116"/>
      <c r="Q32" s="115"/>
      <c r="R32" s="117"/>
      <c r="U32" s="91">
        <f t="shared" si="0"/>
        <v>0</v>
      </c>
      <c r="V32" s="91" t="s">
        <v>126</v>
      </c>
    </row>
    <row r="33" spans="1:22" ht="17.25" customHeight="1">
      <c r="A33" s="109">
        <f>入力シート!O40</f>
        <v>0</v>
      </c>
      <c r="B33" s="118">
        <f>参加申込!AO21</f>
        <v>0</v>
      </c>
      <c r="C33" s="347">
        <f>参加申込!AQ21</f>
        <v>0</v>
      </c>
      <c r="D33" s="347"/>
      <c r="E33" s="347"/>
      <c r="F33" s="347"/>
      <c r="G33" s="111">
        <f>参加申込!AV21</f>
        <v>0</v>
      </c>
      <c r="H33" s="112"/>
      <c r="I33" s="113"/>
      <c r="J33" s="114"/>
      <c r="K33" s="115"/>
      <c r="L33" s="115"/>
      <c r="M33" s="115"/>
      <c r="N33" s="115"/>
      <c r="O33" s="115"/>
      <c r="P33" s="116"/>
      <c r="Q33" s="115"/>
      <c r="R33" s="117"/>
      <c r="U33" s="91">
        <f t="shared" si="0"/>
        <v>0</v>
      </c>
      <c r="V33" s="91" t="s">
        <v>126</v>
      </c>
    </row>
    <row r="34" spans="1:22" ht="17.25" customHeight="1">
      <c r="A34" s="109">
        <f>入力シート!O41</f>
        <v>0</v>
      </c>
      <c r="B34" s="118">
        <f>参加申込!AO22</f>
        <v>0</v>
      </c>
      <c r="C34" s="347">
        <f>参加申込!AQ22</f>
        <v>0</v>
      </c>
      <c r="D34" s="347"/>
      <c r="E34" s="347"/>
      <c r="F34" s="347"/>
      <c r="G34" s="111">
        <f>参加申込!AV22</f>
        <v>0</v>
      </c>
      <c r="H34" s="112"/>
      <c r="I34" s="113"/>
      <c r="J34" s="114"/>
      <c r="K34" s="115"/>
      <c r="L34" s="115"/>
      <c r="M34" s="115"/>
      <c r="N34" s="115"/>
      <c r="O34" s="115"/>
      <c r="P34" s="116"/>
      <c r="Q34" s="115"/>
      <c r="R34" s="117"/>
      <c r="U34" s="91">
        <f t="shared" si="0"/>
        <v>0</v>
      </c>
      <c r="V34" s="91" t="s">
        <v>126</v>
      </c>
    </row>
    <row r="35" spans="1:22" ht="17.25" customHeight="1" thickBot="1">
      <c r="A35" s="119">
        <f>入力シート!O42</f>
        <v>0</v>
      </c>
      <c r="B35" s="120">
        <f>参加申込!AO23</f>
        <v>0</v>
      </c>
      <c r="C35" s="378">
        <f>参加申込!AQ23</f>
        <v>0</v>
      </c>
      <c r="D35" s="378"/>
      <c r="E35" s="378"/>
      <c r="F35" s="378"/>
      <c r="G35" s="121">
        <f>参加申込!AV23</f>
        <v>0</v>
      </c>
      <c r="H35" s="122"/>
      <c r="I35" s="123"/>
      <c r="J35" s="124"/>
      <c r="K35" s="125"/>
      <c r="L35" s="125"/>
      <c r="M35" s="125"/>
      <c r="N35" s="125"/>
      <c r="O35" s="125"/>
      <c r="P35" s="126"/>
      <c r="Q35" s="125"/>
      <c r="R35" s="127"/>
      <c r="U35" s="91">
        <f t="shared" si="0"/>
        <v>0</v>
      </c>
      <c r="V35" s="91" t="s">
        <v>126</v>
      </c>
    </row>
    <row r="36" spans="1:22" ht="7.5" customHeight="1" thickBot="1">
      <c r="A36" s="95"/>
      <c r="B36" s="95"/>
      <c r="C36" s="95"/>
      <c r="D36" s="95"/>
      <c r="E36" s="95"/>
      <c r="F36" s="95"/>
      <c r="G36" s="95"/>
      <c r="H36" s="95"/>
      <c r="I36" s="95"/>
      <c r="U36" s="91">
        <f t="shared" si="0"/>
        <v>0</v>
      </c>
      <c r="V36" s="91" t="s">
        <v>126</v>
      </c>
    </row>
    <row r="37" spans="1:22" ht="15.75" customHeight="1" thickBot="1">
      <c r="A37" s="354" t="s">
        <v>67</v>
      </c>
      <c r="B37" s="355"/>
      <c r="C37" s="355"/>
      <c r="D37" s="355"/>
      <c r="E37" s="128" t="s">
        <v>2</v>
      </c>
      <c r="H37" s="95"/>
      <c r="J37" s="95" t="s">
        <v>49</v>
      </c>
      <c r="U37" s="91">
        <f t="shared" si="0"/>
        <v>0</v>
      </c>
      <c r="V37" s="91" t="s">
        <v>126</v>
      </c>
    </row>
    <row r="38" spans="1:22" ht="18.75" customHeight="1" thickBot="1">
      <c r="A38" s="356">
        <f>入力シート!S46</f>
        <v>0</v>
      </c>
      <c r="B38" s="357"/>
      <c r="C38" s="357"/>
      <c r="D38" s="358"/>
      <c r="E38" s="129">
        <f>入力シート!X46</f>
        <v>0</v>
      </c>
      <c r="H38" s="95"/>
      <c r="J38" s="354" t="s">
        <v>11</v>
      </c>
      <c r="K38" s="355"/>
      <c r="L38" s="355"/>
      <c r="M38" s="355"/>
      <c r="N38" s="355"/>
      <c r="O38" s="355"/>
      <c r="P38" s="355"/>
      <c r="Q38" s="373"/>
      <c r="U38" s="91">
        <f t="shared" si="0"/>
        <v>0</v>
      </c>
      <c r="V38" s="91" t="s">
        <v>126</v>
      </c>
    </row>
    <row r="39" spans="1:22" ht="18.75" customHeight="1" thickBot="1">
      <c r="A39" s="372" t="s">
        <v>47</v>
      </c>
      <c r="B39" s="372"/>
      <c r="C39" s="372"/>
      <c r="D39" s="372"/>
      <c r="E39" s="95"/>
      <c r="F39" s="95"/>
      <c r="G39" s="95"/>
      <c r="H39" s="95"/>
      <c r="J39" s="380"/>
      <c r="K39" s="376"/>
      <c r="L39" s="374" t="s">
        <v>29</v>
      </c>
      <c r="M39" s="374"/>
      <c r="N39" s="374" t="s">
        <v>50</v>
      </c>
      <c r="O39" s="374"/>
      <c r="P39" s="374" t="s">
        <v>121</v>
      </c>
      <c r="Q39" s="375"/>
      <c r="U39" s="91">
        <f t="shared" si="0"/>
        <v>0</v>
      </c>
      <c r="V39" s="91" t="s">
        <v>126</v>
      </c>
    </row>
    <row r="40" spans="1:22" ht="22.5" customHeight="1">
      <c r="A40" s="354" t="s">
        <v>48</v>
      </c>
      <c r="B40" s="355"/>
      <c r="C40" s="130" t="s">
        <v>123</v>
      </c>
      <c r="D40" s="351" t="s">
        <v>97</v>
      </c>
      <c r="E40" s="352"/>
      <c r="F40" s="352"/>
      <c r="G40" s="353"/>
      <c r="H40" s="95"/>
      <c r="J40" s="380" t="s">
        <v>31</v>
      </c>
      <c r="K40" s="376"/>
      <c r="L40" s="376">
        <f>入力シート!H47</f>
        <v>0</v>
      </c>
      <c r="M40" s="376"/>
      <c r="N40" s="376">
        <f>入力シート!K47</f>
        <v>0</v>
      </c>
      <c r="O40" s="376"/>
      <c r="P40" s="376">
        <f>入力シート!N47</f>
        <v>0</v>
      </c>
      <c r="Q40" s="379"/>
      <c r="U40" s="91">
        <f t="shared" si="0"/>
        <v>0</v>
      </c>
      <c r="V40" s="91" t="s">
        <v>126</v>
      </c>
    </row>
    <row r="41" spans="1:22" ht="21.75" customHeight="1" thickBot="1">
      <c r="A41" s="383" t="str">
        <f>IF(D41="","",VLOOKUP(D41,$U$5:$V$52,2,FALSE))</f>
        <v/>
      </c>
      <c r="B41" s="384"/>
      <c r="C41" s="131"/>
      <c r="D41" s="385"/>
      <c r="E41" s="386"/>
      <c r="F41" s="386"/>
      <c r="G41" s="387"/>
      <c r="H41" s="95"/>
      <c r="J41" s="395" t="s">
        <v>30</v>
      </c>
      <c r="K41" s="377"/>
      <c r="L41" s="377">
        <f>入力シート!H48</f>
        <v>0</v>
      </c>
      <c r="M41" s="377"/>
      <c r="N41" s="377">
        <f>入力シート!K48</f>
        <v>0</v>
      </c>
      <c r="O41" s="377"/>
      <c r="P41" s="377">
        <f>入力シート!N48</f>
        <v>0</v>
      </c>
      <c r="Q41" s="394"/>
      <c r="U41" s="91">
        <f t="shared" si="0"/>
        <v>0</v>
      </c>
      <c r="V41" s="91" t="s">
        <v>126</v>
      </c>
    </row>
    <row r="42" spans="1:22" ht="18.75" customHeight="1">
      <c r="A42" s="383" t="str">
        <f>IF(D42="","",VLOOKUP(D42,$U$5:$V$52,2,FALSE))</f>
        <v/>
      </c>
      <c r="B42" s="384"/>
      <c r="C42" s="131"/>
      <c r="D42" s="385"/>
      <c r="E42" s="386"/>
      <c r="F42" s="386"/>
      <c r="G42" s="387"/>
      <c r="H42" s="95"/>
      <c r="J42" s="354" t="s">
        <v>12</v>
      </c>
      <c r="K42" s="355"/>
      <c r="L42" s="355"/>
      <c r="M42" s="355"/>
      <c r="N42" s="355"/>
      <c r="O42" s="355"/>
      <c r="P42" s="355"/>
      <c r="Q42" s="373"/>
      <c r="U42" s="91">
        <f t="shared" si="0"/>
        <v>0</v>
      </c>
      <c r="V42" s="91" t="s">
        <v>126</v>
      </c>
    </row>
    <row r="43" spans="1:22" ht="18.75" customHeight="1">
      <c r="A43" s="383" t="str">
        <f>IF(D43="","",VLOOKUP(D43,$U$5:$V$52,2,FALSE))</f>
        <v/>
      </c>
      <c r="B43" s="384"/>
      <c r="C43" s="131"/>
      <c r="D43" s="385"/>
      <c r="E43" s="386"/>
      <c r="F43" s="386"/>
      <c r="G43" s="387"/>
      <c r="H43" s="95"/>
      <c r="J43" s="380"/>
      <c r="K43" s="376"/>
      <c r="L43" s="374" t="s">
        <v>29</v>
      </c>
      <c r="M43" s="374"/>
      <c r="N43" s="374" t="s">
        <v>50</v>
      </c>
      <c r="O43" s="374"/>
      <c r="P43" s="374" t="s">
        <v>121</v>
      </c>
      <c r="Q43" s="375"/>
      <c r="U43" s="91">
        <f t="shared" si="0"/>
        <v>0</v>
      </c>
      <c r="V43" s="91" t="s">
        <v>126</v>
      </c>
    </row>
    <row r="44" spans="1:22" ht="18.75" customHeight="1">
      <c r="A44" s="383" t="str">
        <f>IF(D44="","",VLOOKUP(D44,$U$5:$V$52,2,FALSE))</f>
        <v/>
      </c>
      <c r="B44" s="384"/>
      <c r="C44" s="131"/>
      <c r="D44" s="385"/>
      <c r="E44" s="386"/>
      <c r="F44" s="386"/>
      <c r="G44" s="387"/>
      <c r="H44" s="95"/>
      <c r="J44" s="380" t="s">
        <v>31</v>
      </c>
      <c r="K44" s="376"/>
      <c r="L44" s="376">
        <f>入力シート!H51</f>
        <v>0</v>
      </c>
      <c r="M44" s="376"/>
      <c r="N44" s="376">
        <f>入力シート!K51</f>
        <v>0</v>
      </c>
      <c r="O44" s="376"/>
      <c r="P44" s="376">
        <f>入力シート!N51</f>
        <v>0</v>
      </c>
      <c r="Q44" s="379"/>
      <c r="U44" s="91">
        <f t="shared" si="0"/>
        <v>0</v>
      </c>
      <c r="V44" s="91" t="s">
        <v>126</v>
      </c>
    </row>
    <row r="45" spans="1:22" ht="18.75" customHeight="1" thickBot="1">
      <c r="A45" s="381" t="str">
        <f>IF(D45="","",VLOOKUP(D45,$U$5:$V$52,2,FALSE))</f>
        <v/>
      </c>
      <c r="B45" s="382"/>
      <c r="C45" s="132"/>
      <c r="D45" s="348"/>
      <c r="E45" s="349"/>
      <c r="F45" s="349"/>
      <c r="G45" s="350"/>
      <c r="J45" s="391" t="s">
        <v>30</v>
      </c>
      <c r="K45" s="392"/>
      <c r="L45" s="392">
        <f>入力シート!H52</f>
        <v>0</v>
      </c>
      <c r="M45" s="392"/>
      <c r="N45" s="392">
        <f>入力シート!K52</f>
        <v>0</v>
      </c>
      <c r="O45" s="392"/>
      <c r="P45" s="392">
        <f>入力シート!N52</f>
        <v>0</v>
      </c>
      <c r="Q45" s="393"/>
      <c r="U45" s="91">
        <f t="shared" si="0"/>
        <v>0</v>
      </c>
      <c r="V45" s="91" t="s">
        <v>126</v>
      </c>
    </row>
    <row r="46" spans="1:22">
      <c r="A46" s="95" t="s">
        <v>51</v>
      </c>
      <c r="B46" s="95"/>
      <c r="C46" s="95"/>
      <c r="D46" s="95"/>
      <c r="E46" s="95"/>
      <c r="F46" s="95"/>
      <c r="G46" s="95"/>
      <c r="H46" s="95"/>
      <c r="I46" s="95"/>
      <c r="J46" s="95"/>
      <c r="K46" s="95"/>
      <c r="L46" s="95"/>
      <c r="M46" s="95"/>
      <c r="N46" s="95"/>
      <c r="O46" s="95"/>
      <c r="P46" s="95"/>
      <c r="U46" s="91">
        <f t="shared" si="0"/>
        <v>0</v>
      </c>
      <c r="V46" s="91" t="s">
        <v>126</v>
      </c>
    </row>
    <row r="47" spans="1:22">
      <c r="A47" s="346" t="s">
        <v>103</v>
      </c>
      <c r="B47" s="346"/>
      <c r="C47" s="346"/>
      <c r="D47" s="346"/>
      <c r="E47" s="346"/>
      <c r="F47" s="346"/>
      <c r="G47" s="346"/>
      <c r="H47" s="346"/>
      <c r="I47" s="346"/>
      <c r="J47" s="346"/>
      <c r="K47" s="346"/>
      <c r="L47" s="346"/>
      <c r="M47" s="346"/>
      <c r="N47" s="346"/>
      <c r="O47" s="346"/>
      <c r="P47" s="346"/>
      <c r="Q47" s="346"/>
      <c r="R47" s="346"/>
      <c r="U47" s="91">
        <f t="shared" si="0"/>
        <v>0</v>
      </c>
      <c r="V47" s="91" t="s">
        <v>126</v>
      </c>
    </row>
    <row r="48" spans="1:22">
      <c r="A48" s="346" t="s">
        <v>52</v>
      </c>
      <c r="B48" s="346"/>
      <c r="C48" s="346"/>
      <c r="D48" s="346"/>
      <c r="E48" s="346"/>
      <c r="F48" s="346"/>
      <c r="G48" s="346"/>
      <c r="H48" s="346"/>
      <c r="I48" s="346"/>
      <c r="J48" s="346"/>
      <c r="K48" s="346"/>
      <c r="L48" s="346"/>
      <c r="M48" s="346"/>
      <c r="N48" s="346"/>
      <c r="O48" s="346"/>
      <c r="P48" s="346"/>
      <c r="Q48" s="346"/>
      <c r="R48" s="346"/>
      <c r="U48" s="91">
        <f t="shared" si="0"/>
        <v>0</v>
      </c>
      <c r="V48" s="91" t="s">
        <v>126</v>
      </c>
    </row>
    <row r="49" spans="1:22">
      <c r="A49" s="346" t="s">
        <v>104</v>
      </c>
      <c r="B49" s="346"/>
      <c r="C49" s="346"/>
      <c r="D49" s="346"/>
      <c r="E49" s="346"/>
      <c r="F49" s="346"/>
      <c r="G49" s="346"/>
      <c r="H49" s="346"/>
      <c r="I49" s="346"/>
      <c r="J49" s="346"/>
      <c r="K49" s="346"/>
      <c r="L49" s="346"/>
      <c r="M49" s="346"/>
      <c r="N49" s="346"/>
      <c r="O49" s="346"/>
      <c r="P49" s="346"/>
      <c r="Q49" s="346"/>
      <c r="R49" s="346"/>
      <c r="U49" s="91">
        <f t="shared" si="0"/>
        <v>0</v>
      </c>
      <c r="V49" s="91" t="s">
        <v>126</v>
      </c>
    </row>
    <row r="50" spans="1:22">
      <c r="A50" s="345" t="s">
        <v>107</v>
      </c>
      <c r="B50" s="345"/>
      <c r="C50" s="345"/>
      <c r="D50" s="345"/>
      <c r="E50" s="345"/>
      <c r="F50" s="345"/>
      <c r="G50" s="345"/>
      <c r="H50" s="345"/>
      <c r="I50" s="345"/>
      <c r="J50" s="345"/>
      <c r="K50" s="345"/>
      <c r="L50" s="345"/>
      <c r="M50" s="345"/>
      <c r="N50" s="345"/>
      <c r="O50" s="345"/>
      <c r="P50" s="345"/>
      <c r="Q50" s="345"/>
      <c r="R50" s="345"/>
      <c r="U50" s="91">
        <f t="shared" si="0"/>
        <v>0</v>
      </c>
      <c r="V50" s="91" t="s">
        <v>126</v>
      </c>
    </row>
    <row r="51" spans="1:22">
      <c r="A51" s="345"/>
      <c r="B51" s="345"/>
      <c r="C51" s="345"/>
      <c r="D51" s="345"/>
      <c r="E51" s="345"/>
      <c r="F51" s="345"/>
      <c r="G51" s="345"/>
      <c r="H51" s="345"/>
      <c r="I51" s="345"/>
      <c r="J51" s="345"/>
      <c r="K51" s="345"/>
      <c r="L51" s="345"/>
      <c r="M51" s="345"/>
      <c r="N51" s="345"/>
      <c r="O51" s="345"/>
      <c r="P51" s="345"/>
      <c r="Q51" s="345"/>
      <c r="R51" s="345"/>
      <c r="U51" s="91">
        <f t="shared" si="0"/>
        <v>0</v>
      </c>
      <c r="V51" s="91" t="s">
        <v>126</v>
      </c>
    </row>
    <row r="52" spans="1:22">
      <c r="A52" s="346" t="s">
        <v>53</v>
      </c>
      <c r="B52" s="346"/>
      <c r="C52" s="346"/>
      <c r="D52" s="346"/>
      <c r="E52" s="346"/>
      <c r="F52" s="346"/>
      <c r="G52" s="346"/>
      <c r="H52" s="346"/>
      <c r="I52" s="346"/>
      <c r="J52" s="346"/>
      <c r="K52" s="346"/>
      <c r="L52" s="346"/>
      <c r="M52" s="346"/>
      <c r="N52" s="346"/>
      <c r="O52" s="346"/>
      <c r="P52" s="346"/>
      <c r="Q52" s="346"/>
      <c r="R52" s="346"/>
      <c r="U52" s="91">
        <f>C35</f>
        <v>0</v>
      </c>
      <c r="V52" s="91" t="s">
        <v>126</v>
      </c>
    </row>
    <row r="53" spans="1:22">
      <c r="A53" s="345" t="s">
        <v>125</v>
      </c>
      <c r="B53" s="345"/>
      <c r="C53" s="345"/>
      <c r="D53" s="345"/>
      <c r="E53" s="345"/>
      <c r="F53" s="345"/>
      <c r="G53" s="345"/>
      <c r="H53" s="345"/>
      <c r="I53" s="345"/>
      <c r="J53" s="345"/>
      <c r="K53" s="345"/>
      <c r="L53" s="345"/>
      <c r="M53" s="345"/>
      <c r="N53" s="345"/>
      <c r="O53" s="345"/>
      <c r="P53" s="345"/>
      <c r="Q53" s="345"/>
      <c r="R53" s="345"/>
    </row>
    <row r="54" spans="1:22">
      <c r="A54" s="345"/>
      <c r="B54" s="345"/>
      <c r="C54" s="345"/>
      <c r="D54" s="345"/>
      <c r="E54" s="345"/>
      <c r="F54" s="345"/>
      <c r="G54" s="345"/>
      <c r="H54" s="345"/>
      <c r="I54" s="345"/>
      <c r="J54" s="345"/>
      <c r="K54" s="345"/>
      <c r="L54" s="345"/>
      <c r="M54" s="345"/>
      <c r="N54" s="345"/>
      <c r="O54" s="345"/>
      <c r="P54" s="345"/>
      <c r="Q54" s="345"/>
      <c r="R54" s="345"/>
    </row>
    <row r="55" spans="1:22">
      <c r="A55" s="346" t="s">
        <v>119</v>
      </c>
      <c r="B55" s="346"/>
      <c r="C55" s="346"/>
      <c r="D55" s="346"/>
      <c r="E55" s="346"/>
      <c r="F55" s="346"/>
      <c r="G55" s="346"/>
      <c r="H55" s="346"/>
      <c r="I55" s="346"/>
      <c r="J55" s="346"/>
      <c r="K55" s="346"/>
      <c r="L55" s="346"/>
      <c r="M55" s="346"/>
      <c r="N55" s="346"/>
      <c r="O55" s="346"/>
      <c r="P55" s="346"/>
      <c r="Q55" s="346"/>
      <c r="R55" s="346"/>
    </row>
    <row r="56" spans="1:22">
      <c r="A56" s="346" t="s">
        <v>105</v>
      </c>
      <c r="B56" s="346"/>
      <c r="C56" s="346"/>
      <c r="D56" s="346"/>
      <c r="E56" s="346"/>
      <c r="F56" s="346"/>
      <c r="G56" s="346"/>
      <c r="H56" s="346"/>
      <c r="I56" s="346"/>
      <c r="J56" s="346"/>
      <c r="K56" s="346"/>
      <c r="L56" s="346"/>
      <c r="M56" s="346"/>
      <c r="N56" s="346"/>
      <c r="O56" s="346"/>
      <c r="P56" s="346"/>
      <c r="Q56" s="346"/>
      <c r="R56" s="346"/>
    </row>
  </sheetData>
  <sheetProtection sheet="1" scenarios="1" selectLockedCells="1"/>
  <mergeCells count="89">
    <mergeCell ref="N40:O40"/>
    <mergeCell ref="L44:M44"/>
    <mergeCell ref="N44:O44"/>
    <mergeCell ref="P44:Q44"/>
    <mergeCell ref="J43:K43"/>
    <mergeCell ref="L43:M43"/>
    <mergeCell ref="N43:O43"/>
    <mergeCell ref="P43:Q43"/>
    <mergeCell ref="P41:Q41"/>
    <mergeCell ref="J41:K41"/>
    <mergeCell ref="E2:K2"/>
    <mergeCell ref="D43:G43"/>
    <mergeCell ref="J5:R5"/>
    <mergeCell ref="J45:K45"/>
    <mergeCell ref="L45:M45"/>
    <mergeCell ref="N45:O45"/>
    <mergeCell ref="P45:Q45"/>
    <mergeCell ref="J44:K44"/>
    <mergeCell ref="J40:K40"/>
    <mergeCell ref="L41:M41"/>
    <mergeCell ref="A45:B45"/>
    <mergeCell ref="A40:B40"/>
    <mergeCell ref="A41:B41"/>
    <mergeCell ref="A42:B42"/>
    <mergeCell ref="A43:B43"/>
    <mergeCell ref="D41:G41"/>
    <mergeCell ref="D42:G42"/>
    <mergeCell ref="D44:G44"/>
    <mergeCell ref="A44:B44"/>
    <mergeCell ref="N41:O41"/>
    <mergeCell ref="J38:Q38"/>
    <mergeCell ref="C24:F24"/>
    <mergeCell ref="C28:F28"/>
    <mergeCell ref="C25:F25"/>
    <mergeCell ref="C26:F26"/>
    <mergeCell ref="C35:F35"/>
    <mergeCell ref="P40:Q40"/>
    <mergeCell ref="J39:K39"/>
    <mergeCell ref="L39:M39"/>
    <mergeCell ref="J42:Q42"/>
    <mergeCell ref="N39:O39"/>
    <mergeCell ref="P39:Q39"/>
    <mergeCell ref="C20:F20"/>
    <mergeCell ref="C21:F21"/>
    <mergeCell ref="C22:F22"/>
    <mergeCell ref="C23:F23"/>
    <mergeCell ref="C31:F31"/>
    <mergeCell ref="C29:F29"/>
    <mergeCell ref="L40:M40"/>
    <mergeCell ref="C11:F11"/>
    <mergeCell ref="A39:D39"/>
    <mergeCell ref="C7:F7"/>
    <mergeCell ref="C32:F32"/>
    <mergeCell ref="C27:F27"/>
    <mergeCell ref="C13:F13"/>
    <mergeCell ref="L3:O3"/>
    <mergeCell ref="P3:Q3"/>
    <mergeCell ref="C5:F5"/>
    <mergeCell ref="C6:F6"/>
    <mergeCell ref="C9:F9"/>
    <mergeCell ref="C10:F10"/>
    <mergeCell ref="C15:F15"/>
    <mergeCell ref="C16:F16"/>
    <mergeCell ref="C17:F17"/>
    <mergeCell ref="C18:F18"/>
    <mergeCell ref="C19:F19"/>
    <mergeCell ref="A1:P1"/>
    <mergeCell ref="B3:C3"/>
    <mergeCell ref="D3:G3"/>
    <mergeCell ref="H3:I3"/>
    <mergeCell ref="J3:K3"/>
    <mergeCell ref="C8:F8"/>
    <mergeCell ref="D45:G45"/>
    <mergeCell ref="D40:G40"/>
    <mergeCell ref="C30:F30"/>
    <mergeCell ref="C12:F12"/>
    <mergeCell ref="A37:D37"/>
    <mergeCell ref="A38:D38"/>
    <mergeCell ref="C33:F33"/>
    <mergeCell ref="C34:F34"/>
    <mergeCell ref="C14:F14"/>
    <mergeCell ref="A53:R54"/>
    <mergeCell ref="A55:R55"/>
    <mergeCell ref="A56:R56"/>
    <mergeCell ref="A47:R47"/>
    <mergeCell ref="A48:R48"/>
    <mergeCell ref="A49:R49"/>
    <mergeCell ref="A50:R51"/>
    <mergeCell ref="A52:R52"/>
  </mergeCells>
  <phoneticPr fontId="3"/>
  <dataValidations count="3">
    <dataValidation type="list" allowBlank="1" showInputMessage="1" showErrorMessage="1" sqref="D41:G45" xr:uid="{F750B4F6-F6FA-427C-B176-0F2C42204B0A}">
      <formula1>$U$5:$U$57</formula1>
    </dataValidation>
    <dataValidation type="list" allowBlank="1" showInputMessage="1" showErrorMessage="1" sqref="C41:C45" xr:uid="{0B91DC05-A64E-40B0-AD5B-33CDEDC81399}">
      <formula1>"1,2,3,4,5,　"</formula1>
    </dataValidation>
    <dataValidation type="list" allowBlank="1" showInputMessage="1" showErrorMessage="1" sqref="H6:I35" xr:uid="{4A42E820-608B-4DE1-B4DE-83CB791A3ED9}">
      <formula1>"　,○"</formula1>
    </dataValidation>
  </dataValidations>
  <printOptions horizontalCentered="1"/>
  <pageMargins left="0.39370078740157483" right="0.31496062992125984" top="0.19685039370078741" bottom="0.19685039370078741" header="0.31496062992125984" footer="0.2"/>
  <pageSetup paperSize="9" scale="97" orientation="portrait" horizontalDpi="4294967294"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0F408-9455-4338-B39B-3EB7C4AA0F63}">
  <sheetPr>
    <pageSetUpPr fitToPage="1"/>
  </sheetPr>
  <dimension ref="A1:AQ107"/>
  <sheetViews>
    <sheetView showZeros="0" showOutlineSymbols="0" showWhiteSpace="0" workbookViewId="0">
      <selection activeCell="Z31" sqref="Z31"/>
    </sheetView>
  </sheetViews>
  <sheetFormatPr defaultRowHeight="13.5"/>
  <cols>
    <col min="1" max="26" width="3.75" customWidth="1"/>
  </cols>
  <sheetData>
    <row r="1" spans="1:43" ht="22.5" customHeight="1" thickBot="1">
      <c r="A1" s="2"/>
      <c r="B1" s="2"/>
      <c r="C1" s="213" t="s">
        <v>6</v>
      </c>
      <c r="D1" s="213"/>
      <c r="E1" s="213"/>
      <c r="F1" s="277">
        <f>参加申込!AG3</f>
        <v>0</v>
      </c>
      <c r="G1" s="277"/>
      <c r="H1" s="277"/>
      <c r="I1" s="277"/>
      <c r="J1" s="277"/>
      <c r="K1" s="277"/>
      <c r="L1" s="277"/>
      <c r="M1" s="277"/>
      <c r="N1" s="277"/>
      <c r="O1" s="277"/>
      <c r="P1" s="277"/>
      <c r="Q1" s="278" t="s">
        <v>0</v>
      </c>
      <c r="R1" s="278"/>
      <c r="S1" s="278"/>
      <c r="T1" s="2"/>
      <c r="U1" s="2"/>
      <c r="V1" s="2"/>
      <c r="W1" s="2"/>
      <c r="X1" s="2"/>
    </row>
    <row r="2" spans="1:43" ht="22.5" customHeight="1" thickBot="1">
      <c r="A2" s="280" t="s">
        <v>1</v>
      </c>
      <c r="B2" s="280"/>
      <c r="C2" s="280"/>
      <c r="D2" s="11"/>
      <c r="E2" s="11"/>
      <c r="F2" s="2"/>
      <c r="G2" s="2"/>
      <c r="H2" s="2"/>
      <c r="I2" s="2"/>
      <c r="J2" s="2"/>
      <c r="K2" s="2"/>
      <c r="L2" s="2"/>
      <c r="M2" s="2"/>
      <c r="N2" s="2"/>
      <c r="O2" s="2"/>
      <c r="P2" s="2"/>
      <c r="Q2" s="2"/>
      <c r="R2" s="2"/>
      <c r="S2" s="2"/>
      <c r="T2" s="2"/>
      <c r="U2" s="2"/>
      <c r="V2" s="2"/>
      <c r="W2" s="2"/>
      <c r="X2" s="2"/>
    </row>
    <row r="3" spans="1:43" ht="22.5" customHeight="1" thickBot="1">
      <c r="A3" s="418" t="s">
        <v>2</v>
      </c>
      <c r="B3" s="194"/>
      <c r="C3" s="192" t="s">
        <v>5</v>
      </c>
      <c r="D3" s="194"/>
      <c r="E3" s="419" t="s">
        <v>4</v>
      </c>
      <c r="F3" s="420"/>
      <c r="G3" s="420"/>
      <c r="H3" s="420"/>
      <c r="I3" s="421"/>
      <c r="J3" s="16" t="s">
        <v>3</v>
      </c>
      <c r="K3" s="9"/>
      <c r="L3" s="418" t="s">
        <v>2</v>
      </c>
      <c r="M3" s="194"/>
      <c r="N3" s="192" t="s">
        <v>5</v>
      </c>
      <c r="O3" s="194"/>
      <c r="P3" s="419" t="s">
        <v>4</v>
      </c>
      <c r="Q3" s="420"/>
      <c r="R3" s="420"/>
      <c r="S3" s="420"/>
      <c r="T3" s="421"/>
      <c r="U3" s="16" t="s">
        <v>3</v>
      </c>
      <c r="V3" s="2"/>
      <c r="W3" s="2"/>
      <c r="X3" s="2"/>
      <c r="AP3" s="2"/>
      <c r="AQ3" s="2"/>
    </row>
    <row r="4" spans="1:43" ht="22.5" customHeight="1" thickTop="1">
      <c r="A4" s="272">
        <f>入力シート!E28</f>
        <v>0</v>
      </c>
      <c r="B4" s="271"/>
      <c r="C4" s="270">
        <f>メンバー表!B6</f>
        <v>0</v>
      </c>
      <c r="D4" s="271"/>
      <c r="E4" s="415">
        <f>参加申込!AF9</f>
        <v>0</v>
      </c>
      <c r="F4" s="416"/>
      <c r="G4" s="416"/>
      <c r="H4" s="416"/>
      <c r="I4" s="417"/>
      <c r="J4" s="6">
        <f>参加申込!AK9</f>
        <v>0</v>
      </c>
      <c r="K4" s="7"/>
      <c r="L4" s="272">
        <f>入力シート!O28</f>
        <v>0</v>
      </c>
      <c r="M4" s="271"/>
      <c r="N4" s="270">
        <f>参加申込!AO9</f>
        <v>0</v>
      </c>
      <c r="O4" s="271"/>
      <c r="P4" s="415">
        <f>参加申込!AQ9</f>
        <v>0</v>
      </c>
      <c r="Q4" s="416"/>
      <c r="R4" s="416"/>
      <c r="S4" s="416"/>
      <c r="T4" s="417"/>
      <c r="U4" s="6">
        <f>参加申込!AV9</f>
        <v>0</v>
      </c>
      <c r="V4" s="2"/>
      <c r="W4" s="2"/>
      <c r="X4" s="2"/>
      <c r="Y4" s="2"/>
      <c r="Z4" s="2"/>
      <c r="AA4" s="2"/>
      <c r="AB4" s="2"/>
      <c r="AC4" s="2"/>
      <c r="AD4" s="2"/>
      <c r="AE4" s="2"/>
      <c r="AF4" s="2"/>
      <c r="AG4" s="2"/>
      <c r="AH4" s="2"/>
      <c r="AI4" s="2"/>
      <c r="AJ4" s="2"/>
      <c r="AK4" s="2"/>
      <c r="AL4" s="2"/>
      <c r="AM4" s="2"/>
      <c r="AN4" s="2"/>
      <c r="AO4" s="2"/>
      <c r="AP4" s="2"/>
      <c r="AQ4" s="2"/>
    </row>
    <row r="5" spans="1:43" ht="21.75" customHeight="1">
      <c r="A5" s="170">
        <f>入力シート!E29</f>
        <v>0</v>
      </c>
      <c r="B5" s="172"/>
      <c r="C5" s="263">
        <f>参加申込!AD10</f>
        <v>0</v>
      </c>
      <c r="D5" s="172"/>
      <c r="E5" s="405">
        <f>参加申込!AF10</f>
        <v>0</v>
      </c>
      <c r="F5" s="406"/>
      <c r="G5" s="406"/>
      <c r="H5" s="406"/>
      <c r="I5" s="407"/>
      <c r="J5" s="5">
        <f>参加申込!AK10</f>
        <v>0</v>
      </c>
      <c r="K5" s="7"/>
      <c r="L5" s="170">
        <f>入力シート!O29</f>
        <v>0</v>
      </c>
      <c r="M5" s="172"/>
      <c r="N5" s="263">
        <f>参加申込!AO10</f>
        <v>0</v>
      </c>
      <c r="O5" s="172"/>
      <c r="P5" s="405">
        <f>参加申込!AQ10</f>
        <v>0</v>
      </c>
      <c r="Q5" s="406"/>
      <c r="R5" s="406"/>
      <c r="S5" s="406"/>
      <c r="T5" s="407"/>
      <c r="U5" s="5">
        <f>参加申込!AV10</f>
        <v>0</v>
      </c>
      <c r="V5" s="2"/>
    </row>
    <row r="6" spans="1:43" ht="22.5" customHeight="1">
      <c r="A6" s="170">
        <f>入力シート!E30</f>
        <v>0</v>
      </c>
      <c r="B6" s="172"/>
      <c r="C6" s="263">
        <f>参加申込!AD11</f>
        <v>0</v>
      </c>
      <c r="D6" s="172"/>
      <c r="E6" s="405">
        <f>参加申込!AF11</f>
        <v>0</v>
      </c>
      <c r="F6" s="406"/>
      <c r="G6" s="406"/>
      <c r="H6" s="406"/>
      <c r="I6" s="407"/>
      <c r="J6" s="6">
        <f>参加申込!AK11</f>
        <v>0</v>
      </c>
      <c r="K6" s="7"/>
      <c r="L6" s="170">
        <f>入力シート!O30</f>
        <v>0</v>
      </c>
      <c r="M6" s="172"/>
      <c r="N6" s="263">
        <f>参加申込!AO11</f>
        <v>0</v>
      </c>
      <c r="O6" s="172"/>
      <c r="P6" s="405">
        <f>参加申込!AQ11</f>
        <v>0</v>
      </c>
      <c r="Q6" s="406"/>
      <c r="R6" s="406"/>
      <c r="S6" s="406"/>
      <c r="T6" s="407"/>
      <c r="U6" s="5">
        <f>参加申込!AV11</f>
        <v>0</v>
      </c>
      <c r="V6" s="2"/>
    </row>
    <row r="7" spans="1:43" ht="22.5" customHeight="1">
      <c r="A7" s="170">
        <f>入力シート!E31</f>
        <v>0</v>
      </c>
      <c r="B7" s="172"/>
      <c r="C7" s="263">
        <f>参加申込!AD12</f>
        <v>0</v>
      </c>
      <c r="D7" s="172"/>
      <c r="E7" s="405">
        <f>参加申込!AF12</f>
        <v>0</v>
      </c>
      <c r="F7" s="406"/>
      <c r="G7" s="406"/>
      <c r="H7" s="406"/>
      <c r="I7" s="407"/>
      <c r="J7" s="5">
        <f>参加申込!AK12</f>
        <v>0</v>
      </c>
      <c r="K7" s="7"/>
      <c r="L7" s="170">
        <f>入力シート!O31</f>
        <v>0</v>
      </c>
      <c r="M7" s="172"/>
      <c r="N7" s="263">
        <f>参加申込!AO12</f>
        <v>0</v>
      </c>
      <c r="O7" s="172"/>
      <c r="P7" s="405">
        <f>参加申込!AQ12</f>
        <v>0</v>
      </c>
      <c r="Q7" s="406"/>
      <c r="R7" s="406"/>
      <c r="S7" s="406"/>
      <c r="T7" s="407"/>
      <c r="U7" s="5">
        <f>参加申込!AV12</f>
        <v>0</v>
      </c>
      <c r="V7" s="2"/>
    </row>
    <row r="8" spans="1:43" ht="22.5" customHeight="1">
      <c r="A8" s="170">
        <f>入力シート!E32</f>
        <v>0</v>
      </c>
      <c r="B8" s="172"/>
      <c r="C8" s="263">
        <f>参加申込!AD13</f>
        <v>0</v>
      </c>
      <c r="D8" s="172"/>
      <c r="E8" s="405">
        <f>参加申込!AF13</f>
        <v>0</v>
      </c>
      <c r="F8" s="406"/>
      <c r="G8" s="406"/>
      <c r="H8" s="406"/>
      <c r="I8" s="407"/>
      <c r="J8" s="6">
        <f>参加申込!AK13</f>
        <v>0</v>
      </c>
      <c r="K8" s="7"/>
      <c r="L8" s="170">
        <f>入力シート!O32</f>
        <v>0</v>
      </c>
      <c r="M8" s="172"/>
      <c r="N8" s="263">
        <f>参加申込!AO13</f>
        <v>0</v>
      </c>
      <c r="O8" s="172"/>
      <c r="P8" s="405">
        <f>参加申込!AQ13</f>
        <v>0</v>
      </c>
      <c r="Q8" s="406"/>
      <c r="R8" s="406"/>
      <c r="S8" s="406"/>
      <c r="T8" s="407"/>
      <c r="U8" s="5">
        <f>参加申込!AV13</f>
        <v>0</v>
      </c>
      <c r="V8" s="2"/>
    </row>
    <row r="9" spans="1:43" ht="22.5" customHeight="1">
      <c r="A9" s="170">
        <f>入力シート!E33</f>
        <v>0</v>
      </c>
      <c r="B9" s="172"/>
      <c r="C9" s="263">
        <f>参加申込!AD14</f>
        <v>0</v>
      </c>
      <c r="D9" s="172"/>
      <c r="E9" s="405">
        <f>参加申込!AF14</f>
        <v>0</v>
      </c>
      <c r="F9" s="406"/>
      <c r="G9" s="406"/>
      <c r="H9" s="406"/>
      <c r="I9" s="407"/>
      <c r="J9" s="5">
        <f>参加申込!AK14</f>
        <v>0</v>
      </c>
      <c r="K9" s="7"/>
      <c r="L9" s="170">
        <f>入力シート!O33</f>
        <v>0</v>
      </c>
      <c r="M9" s="172"/>
      <c r="N9" s="263">
        <f>参加申込!AO14</f>
        <v>0</v>
      </c>
      <c r="O9" s="172"/>
      <c r="P9" s="405">
        <f>参加申込!AQ14</f>
        <v>0</v>
      </c>
      <c r="Q9" s="406"/>
      <c r="R9" s="406"/>
      <c r="S9" s="406"/>
      <c r="T9" s="407"/>
      <c r="U9" s="5">
        <f>参加申込!AV14</f>
        <v>0</v>
      </c>
      <c r="V9" s="2"/>
    </row>
    <row r="10" spans="1:43" ht="22.5" customHeight="1">
      <c r="A10" s="170">
        <f>入力シート!E34</f>
        <v>0</v>
      </c>
      <c r="B10" s="172"/>
      <c r="C10" s="263">
        <f>参加申込!AD15</f>
        <v>0</v>
      </c>
      <c r="D10" s="172"/>
      <c r="E10" s="405">
        <f>参加申込!AF15</f>
        <v>0</v>
      </c>
      <c r="F10" s="406"/>
      <c r="G10" s="406"/>
      <c r="H10" s="406"/>
      <c r="I10" s="407"/>
      <c r="J10" s="6">
        <f>参加申込!AK15</f>
        <v>0</v>
      </c>
      <c r="K10" s="7"/>
      <c r="L10" s="170">
        <f>入力シート!O34</f>
        <v>0</v>
      </c>
      <c r="M10" s="172"/>
      <c r="N10" s="263">
        <f>参加申込!AO15</f>
        <v>0</v>
      </c>
      <c r="O10" s="172"/>
      <c r="P10" s="405">
        <f>参加申込!AQ15</f>
        <v>0</v>
      </c>
      <c r="Q10" s="406"/>
      <c r="R10" s="406"/>
      <c r="S10" s="406"/>
      <c r="T10" s="407"/>
      <c r="U10" s="5">
        <f>参加申込!AV15</f>
        <v>0</v>
      </c>
      <c r="V10" s="2"/>
    </row>
    <row r="11" spans="1:43" ht="22.5" customHeight="1">
      <c r="A11" s="170">
        <f>入力シート!E35</f>
        <v>0</v>
      </c>
      <c r="B11" s="172"/>
      <c r="C11" s="263">
        <f>参加申込!AD16</f>
        <v>0</v>
      </c>
      <c r="D11" s="172"/>
      <c r="E11" s="405">
        <f>参加申込!AF16</f>
        <v>0</v>
      </c>
      <c r="F11" s="406"/>
      <c r="G11" s="406"/>
      <c r="H11" s="406"/>
      <c r="I11" s="407"/>
      <c r="J11" s="5">
        <f>参加申込!AK16</f>
        <v>0</v>
      </c>
      <c r="K11" s="7"/>
      <c r="L11" s="170">
        <f>入力シート!O35</f>
        <v>0</v>
      </c>
      <c r="M11" s="172"/>
      <c r="N11" s="263">
        <f>参加申込!AO16</f>
        <v>0</v>
      </c>
      <c r="O11" s="172"/>
      <c r="P11" s="405">
        <f>参加申込!AQ16</f>
        <v>0</v>
      </c>
      <c r="Q11" s="406"/>
      <c r="R11" s="406"/>
      <c r="S11" s="406"/>
      <c r="T11" s="407"/>
      <c r="U11" s="5">
        <f>参加申込!AV16</f>
        <v>0</v>
      </c>
      <c r="V11" s="2"/>
    </row>
    <row r="12" spans="1:43" ht="22.5" customHeight="1">
      <c r="A12" s="170">
        <f>入力シート!E36</f>
        <v>0</v>
      </c>
      <c r="B12" s="172"/>
      <c r="C12" s="263">
        <f>参加申込!AD17</f>
        <v>0</v>
      </c>
      <c r="D12" s="172"/>
      <c r="E12" s="405">
        <f>参加申込!AF17</f>
        <v>0</v>
      </c>
      <c r="F12" s="406"/>
      <c r="G12" s="406"/>
      <c r="H12" s="406"/>
      <c r="I12" s="407"/>
      <c r="J12" s="6">
        <f>参加申込!AK17</f>
        <v>0</v>
      </c>
      <c r="K12" s="7"/>
      <c r="L12" s="170">
        <f>入力シート!O36</f>
        <v>0</v>
      </c>
      <c r="M12" s="172"/>
      <c r="N12" s="263">
        <f>参加申込!AO17</f>
        <v>0</v>
      </c>
      <c r="O12" s="172"/>
      <c r="P12" s="405">
        <f>参加申込!AQ17</f>
        <v>0</v>
      </c>
      <c r="Q12" s="406"/>
      <c r="R12" s="406"/>
      <c r="S12" s="406"/>
      <c r="T12" s="407"/>
      <c r="U12" s="5">
        <f>参加申込!AV17</f>
        <v>0</v>
      </c>
      <c r="V12" s="2"/>
    </row>
    <row r="13" spans="1:43" ht="22.5" customHeight="1">
      <c r="A13" s="170">
        <f>入力シート!E37</f>
        <v>0</v>
      </c>
      <c r="B13" s="172"/>
      <c r="C13" s="263">
        <f>参加申込!AD18</f>
        <v>0</v>
      </c>
      <c r="D13" s="172"/>
      <c r="E13" s="405">
        <f>参加申込!AF18</f>
        <v>0</v>
      </c>
      <c r="F13" s="406"/>
      <c r="G13" s="406"/>
      <c r="H13" s="406"/>
      <c r="I13" s="407"/>
      <c r="J13" s="5">
        <f>参加申込!AK18</f>
        <v>0</v>
      </c>
      <c r="K13" s="7"/>
      <c r="L13" s="170">
        <f>入力シート!O37</f>
        <v>0</v>
      </c>
      <c r="M13" s="172"/>
      <c r="N13" s="263">
        <f>参加申込!AO18</f>
        <v>0</v>
      </c>
      <c r="O13" s="172"/>
      <c r="P13" s="405">
        <f>参加申込!AQ18</f>
        <v>0</v>
      </c>
      <c r="Q13" s="406"/>
      <c r="R13" s="406"/>
      <c r="S13" s="406"/>
      <c r="T13" s="407"/>
      <c r="U13" s="5">
        <f>参加申込!AV18</f>
        <v>0</v>
      </c>
      <c r="V13" s="2"/>
    </row>
    <row r="14" spans="1:43" ht="22.5" customHeight="1">
      <c r="A14" s="170">
        <f>入力シート!E38</f>
        <v>0</v>
      </c>
      <c r="B14" s="172"/>
      <c r="C14" s="263">
        <f>参加申込!AD19</f>
        <v>0</v>
      </c>
      <c r="D14" s="172"/>
      <c r="E14" s="405">
        <f>参加申込!AF19</f>
        <v>0</v>
      </c>
      <c r="F14" s="406"/>
      <c r="G14" s="406"/>
      <c r="H14" s="406"/>
      <c r="I14" s="407"/>
      <c r="J14" s="6">
        <f>参加申込!AK19</f>
        <v>0</v>
      </c>
      <c r="K14" s="7"/>
      <c r="L14" s="170">
        <f>入力シート!O38</f>
        <v>0</v>
      </c>
      <c r="M14" s="172"/>
      <c r="N14" s="263">
        <f>参加申込!AO19</f>
        <v>0</v>
      </c>
      <c r="O14" s="172"/>
      <c r="P14" s="405">
        <f>参加申込!AQ19</f>
        <v>0</v>
      </c>
      <c r="Q14" s="406"/>
      <c r="R14" s="406"/>
      <c r="S14" s="406"/>
      <c r="T14" s="407"/>
      <c r="U14" s="5">
        <f>参加申込!AV19</f>
        <v>0</v>
      </c>
      <c r="V14" s="2"/>
    </row>
    <row r="15" spans="1:43" ht="22.5" customHeight="1">
      <c r="A15" s="170">
        <f>入力シート!E39</f>
        <v>0</v>
      </c>
      <c r="B15" s="172"/>
      <c r="C15" s="263">
        <f>参加申込!AD20</f>
        <v>0</v>
      </c>
      <c r="D15" s="172"/>
      <c r="E15" s="405">
        <f>参加申込!AF20</f>
        <v>0</v>
      </c>
      <c r="F15" s="406"/>
      <c r="G15" s="406"/>
      <c r="H15" s="406"/>
      <c r="I15" s="407"/>
      <c r="J15" s="5">
        <f>参加申込!AK20</f>
        <v>0</v>
      </c>
      <c r="K15" s="7"/>
      <c r="L15" s="170">
        <f>入力シート!O39</f>
        <v>0</v>
      </c>
      <c r="M15" s="172"/>
      <c r="N15" s="263">
        <f>参加申込!AO20</f>
        <v>0</v>
      </c>
      <c r="O15" s="172"/>
      <c r="P15" s="405">
        <f>参加申込!AQ20</f>
        <v>0</v>
      </c>
      <c r="Q15" s="406"/>
      <c r="R15" s="406"/>
      <c r="S15" s="406"/>
      <c r="T15" s="407"/>
      <c r="U15" s="5">
        <f>参加申込!AV20</f>
        <v>0</v>
      </c>
      <c r="V15" s="2"/>
    </row>
    <row r="16" spans="1:43" ht="22.5" customHeight="1">
      <c r="A16" s="170">
        <f>入力シート!E40</f>
        <v>0</v>
      </c>
      <c r="B16" s="172"/>
      <c r="C16" s="263">
        <f>参加申込!AD21</f>
        <v>0</v>
      </c>
      <c r="D16" s="172"/>
      <c r="E16" s="405">
        <f>参加申込!AF21</f>
        <v>0</v>
      </c>
      <c r="F16" s="406"/>
      <c r="G16" s="406"/>
      <c r="H16" s="406"/>
      <c r="I16" s="407"/>
      <c r="J16" s="6">
        <f>参加申込!AK21</f>
        <v>0</v>
      </c>
      <c r="K16" s="7"/>
      <c r="L16" s="170">
        <f>入力シート!O40</f>
        <v>0</v>
      </c>
      <c r="M16" s="172"/>
      <c r="N16" s="263">
        <f>参加申込!AO21</f>
        <v>0</v>
      </c>
      <c r="O16" s="172"/>
      <c r="P16" s="405">
        <f>参加申込!AQ21</f>
        <v>0</v>
      </c>
      <c r="Q16" s="406"/>
      <c r="R16" s="406"/>
      <c r="S16" s="406"/>
      <c r="T16" s="407"/>
      <c r="U16" s="5">
        <f>参加申込!AV21</f>
        <v>0</v>
      </c>
      <c r="V16" s="2"/>
    </row>
    <row r="17" spans="1:24" ht="22.5" customHeight="1">
      <c r="A17" s="170">
        <f>入力シート!E41</f>
        <v>0</v>
      </c>
      <c r="B17" s="172"/>
      <c r="C17" s="263">
        <f>参加申込!AD22</f>
        <v>0</v>
      </c>
      <c r="D17" s="172"/>
      <c r="E17" s="405">
        <f>参加申込!AF22</f>
        <v>0</v>
      </c>
      <c r="F17" s="406"/>
      <c r="G17" s="406"/>
      <c r="H17" s="406"/>
      <c r="I17" s="407"/>
      <c r="J17" s="5">
        <f>参加申込!AK22</f>
        <v>0</v>
      </c>
      <c r="K17" s="7"/>
      <c r="L17" s="170">
        <f>入力シート!O41</f>
        <v>0</v>
      </c>
      <c r="M17" s="172"/>
      <c r="N17" s="263">
        <f>参加申込!AO22</f>
        <v>0</v>
      </c>
      <c r="O17" s="172"/>
      <c r="P17" s="405">
        <f>参加申込!AQ22</f>
        <v>0</v>
      </c>
      <c r="Q17" s="406"/>
      <c r="R17" s="406"/>
      <c r="S17" s="406"/>
      <c r="T17" s="407"/>
      <c r="U17" s="5">
        <f>参加申込!AV22</f>
        <v>0</v>
      </c>
      <c r="V17" s="2"/>
    </row>
    <row r="18" spans="1:24" ht="22.5" customHeight="1" thickBot="1">
      <c r="A18" s="255">
        <f>入力シート!E42</f>
        <v>0</v>
      </c>
      <c r="B18" s="248"/>
      <c r="C18" s="247">
        <f>参加申込!AD23</f>
        <v>0</v>
      </c>
      <c r="D18" s="248"/>
      <c r="E18" s="410">
        <f>参加申込!AF23</f>
        <v>0</v>
      </c>
      <c r="F18" s="411"/>
      <c r="G18" s="411"/>
      <c r="H18" s="411"/>
      <c r="I18" s="412"/>
      <c r="J18" s="8">
        <f>参加申込!AK23</f>
        <v>0</v>
      </c>
      <c r="K18" s="7"/>
      <c r="L18" s="255">
        <f>入力シート!O42</f>
        <v>0</v>
      </c>
      <c r="M18" s="248"/>
      <c r="N18" s="247">
        <f>参加申込!AO23</f>
        <v>0</v>
      </c>
      <c r="O18" s="248"/>
      <c r="P18" s="410">
        <f>参加申込!AQ23</f>
        <v>0</v>
      </c>
      <c r="Q18" s="411"/>
      <c r="R18" s="411"/>
      <c r="S18" s="411"/>
      <c r="T18" s="412"/>
      <c r="U18" s="8">
        <f>参加申込!AV23</f>
        <v>0</v>
      </c>
      <c r="V18" s="2"/>
    </row>
    <row r="19" spans="1:24" ht="22.5" customHeight="1" thickBot="1">
      <c r="A19" s="18" t="s">
        <v>118</v>
      </c>
      <c r="B19" s="4"/>
      <c r="C19" s="4"/>
      <c r="D19" s="82"/>
      <c r="E19" s="83"/>
      <c r="F19" s="83"/>
      <c r="G19" s="83"/>
      <c r="H19" s="83"/>
      <c r="I19" s="83"/>
      <c r="J19" s="4"/>
      <c r="K19" s="7"/>
      <c r="L19" s="82"/>
      <c r="M19" s="82"/>
      <c r="N19" s="82"/>
      <c r="O19" s="82"/>
      <c r="P19" s="83"/>
      <c r="Q19" s="83"/>
      <c r="R19" s="83"/>
      <c r="S19" s="83"/>
      <c r="T19" s="83"/>
      <c r="U19" s="4"/>
      <c r="V19" s="2"/>
    </row>
    <row r="20" spans="1:24" ht="22.5" customHeight="1" thickBot="1">
      <c r="A20" s="413" t="s">
        <v>108</v>
      </c>
      <c r="B20" s="414"/>
      <c r="C20" s="414"/>
      <c r="D20" s="414"/>
      <c r="E20" s="414"/>
      <c r="F20" s="414" t="s">
        <v>109</v>
      </c>
      <c r="G20" s="414"/>
      <c r="H20" s="414"/>
      <c r="I20" s="414"/>
      <c r="J20" s="414"/>
      <c r="K20" s="414" t="s">
        <v>108</v>
      </c>
      <c r="L20" s="414"/>
      <c r="M20" s="414"/>
      <c r="N20" s="414"/>
      <c r="O20" s="414"/>
      <c r="P20" s="414" t="s">
        <v>109</v>
      </c>
      <c r="Q20" s="414"/>
      <c r="R20" s="414"/>
      <c r="S20" s="414"/>
      <c r="T20" s="426"/>
    </row>
    <row r="21" spans="1:24" ht="22.5" customHeight="1" thickTop="1">
      <c r="A21" s="427" t="str">
        <f>参加申込!BC3</f>
        <v/>
      </c>
      <c r="B21" s="428"/>
      <c r="C21" s="428"/>
      <c r="D21" s="428"/>
      <c r="E21" s="428"/>
      <c r="F21" s="428">
        <f>参加申込!BA3</f>
        <v>0</v>
      </c>
      <c r="G21" s="428"/>
      <c r="H21" s="428"/>
      <c r="I21" s="428"/>
      <c r="J21" s="428"/>
      <c r="K21" s="428">
        <f>入力シート!A56</f>
        <v>0</v>
      </c>
      <c r="L21" s="428"/>
      <c r="M21" s="428"/>
      <c r="N21" s="428"/>
      <c r="O21" s="428"/>
      <c r="P21" s="428">
        <f>入力シート!E56</f>
        <v>0</v>
      </c>
      <c r="Q21" s="428"/>
      <c r="R21" s="428"/>
      <c r="S21" s="428"/>
      <c r="T21" s="429"/>
    </row>
    <row r="22" spans="1:24" ht="22.5" customHeight="1">
      <c r="A22" s="430" t="str">
        <f>参加申込!BC4</f>
        <v/>
      </c>
      <c r="B22" s="431"/>
      <c r="C22" s="431"/>
      <c r="D22" s="431"/>
      <c r="E22" s="431"/>
      <c r="F22" s="431">
        <f>参加申込!BA4</f>
        <v>0</v>
      </c>
      <c r="G22" s="431"/>
      <c r="H22" s="431"/>
      <c r="I22" s="431"/>
      <c r="J22" s="431"/>
      <c r="K22" s="431">
        <f>入力シート!A57</f>
        <v>0</v>
      </c>
      <c r="L22" s="431"/>
      <c r="M22" s="431"/>
      <c r="N22" s="431"/>
      <c r="O22" s="431"/>
      <c r="P22" s="431">
        <f>入力シート!E57</f>
        <v>0</v>
      </c>
      <c r="Q22" s="431"/>
      <c r="R22" s="431"/>
      <c r="S22" s="431"/>
      <c r="T22" s="432"/>
    </row>
    <row r="23" spans="1:24" ht="22.5" customHeight="1">
      <c r="A23" s="430" t="str">
        <f>参加申込!BC5</f>
        <v/>
      </c>
      <c r="B23" s="431"/>
      <c r="C23" s="431"/>
      <c r="D23" s="431"/>
      <c r="E23" s="431"/>
      <c r="F23" s="431">
        <f>参加申込!BA5</f>
        <v>0</v>
      </c>
      <c r="G23" s="431"/>
      <c r="H23" s="431"/>
      <c r="I23" s="431"/>
      <c r="J23" s="431"/>
      <c r="K23" s="431">
        <f>入力シート!A58</f>
        <v>0</v>
      </c>
      <c r="L23" s="431"/>
      <c r="M23" s="431"/>
      <c r="N23" s="431"/>
      <c r="O23" s="431"/>
      <c r="P23" s="431">
        <f>入力シート!E58</f>
        <v>0</v>
      </c>
      <c r="Q23" s="431"/>
      <c r="R23" s="431"/>
      <c r="S23" s="431"/>
      <c r="T23" s="432"/>
    </row>
    <row r="24" spans="1:24" ht="22.5" customHeight="1">
      <c r="A24" s="430" t="str">
        <f>参加申込!BC6</f>
        <v/>
      </c>
      <c r="B24" s="431"/>
      <c r="C24" s="431"/>
      <c r="D24" s="431"/>
      <c r="E24" s="431"/>
      <c r="F24" s="431">
        <f>参加申込!BA6</f>
        <v>0</v>
      </c>
      <c r="G24" s="431"/>
      <c r="H24" s="431"/>
      <c r="I24" s="431"/>
      <c r="J24" s="431"/>
      <c r="K24" s="431">
        <f>入力シート!A59</f>
        <v>0</v>
      </c>
      <c r="L24" s="431"/>
      <c r="M24" s="431"/>
      <c r="N24" s="431"/>
      <c r="O24" s="431"/>
      <c r="P24" s="431">
        <f>入力シート!E59</f>
        <v>0</v>
      </c>
      <c r="Q24" s="431"/>
      <c r="R24" s="431"/>
      <c r="S24" s="431"/>
      <c r="T24" s="432"/>
    </row>
    <row r="25" spans="1:24" ht="22.5" customHeight="1">
      <c r="A25" s="430" t="str">
        <f>参加申込!BC7</f>
        <v/>
      </c>
      <c r="B25" s="431"/>
      <c r="C25" s="431"/>
      <c r="D25" s="431"/>
      <c r="E25" s="431"/>
      <c r="F25" s="431">
        <f>参加申込!BA7</f>
        <v>0</v>
      </c>
      <c r="G25" s="431"/>
      <c r="H25" s="431"/>
      <c r="I25" s="431"/>
      <c r="J25" s="431"/>
      <c r="K25" s="431">
        <f>入力シート!A60</f>
        <v>0</v>
      </c>
      <c r="L25" s="431"/>
      <c r="M25" s="431"/>
      <c r="N25" s="431"/>
      <c r="O25" s="431"/>
      <c r="P25" s="431">
        <f>入力シート!E60</f>
        <v>0</v>
      </c>
      <c r="Q25" s="431"/>
      <c r="R25" s="431"/>
      <c r="S25" s="431"/>
      <c r="T25" s="432"/>
    </row>
    <row r="26" spans="1:24" ht="22.5" customHeight="1" thickBot="1">
      <c r="A26" s="433" t="str">
        <f>参加申込!BC8</f>
        <v/>
      </c>
      <c r="B26" s="434"/>
      <c r="C26" s="434"/>
      <c r="D26" s="434"/>
      <c r="E26" s="434"/>
      <c r="F26" s="434">
        <f>参加申込!BA8</f>
        <v>0</v>
      </c>
      <c r="G26" s="434"/>
      <c r="H26" s="434"/>
      <c r="I26" s="434"/>
      <c r="J26" s="434"/>
      <c r="K26" s="434"/>
      <c r="L26" s="434"/>
      <c r="M26" s="434"/>
      <c r="N26" s="434"/>
      <c r="O26" s="434"/>
      <c r="P26" s="434"/>
      <c r="Q26" s="434"/>
      <c r="R26" s="434"/>
      <c r="S26" s="434"/>
      <c r="T26" s="435"/>
    </row>
    <row r="27" spans="1:24" ht="22.5" customHeight="1" thickBot="1">
      <c r="A27" s="254" t="s">
        <v>10</v>
      </c>
      <c r="B27" s="254"/>
      <c r="C27" s="254"/>
      <c r="D27" s="254"/>
      <c r="E27" s="254"/>
      <c r="F27" s="254"/>
      <c r="G27" s="12"/>
      <c r="H27" s="12"/>
      <c r="I27" s="12"/>
      <c r="J27" s="4"/>
      <c r="K27" s="7"/>
      <c r="L27" s="4"/>
      <c r="M27" s="4"/>
      <c r="V27" s="2"/>
      <c r="W27" s="2"/>
      <c r="X27" s="2"/>
    </row>
    <row r="28" spans="1:24" ht="22.5" customHeight="1" thickBot="1">
      <c r="A28" s="307" t="s">
        <v>11</v>
      </c>
      <c r="B28" s="258"/>
      <c r="C28" s="258"/>
      <c r="D28" s="258"/>
      <c r="E28" s="258"/>
      <c r="F28" s="258"/>
      <c r="G28" s="258"/>
      <c r="H28" s="258"/>
      <c r="I28" s="258"/>
      <c r="J28" s="258"/>
      <c r="K28" s="258"/>
      <c r="L28" s="259"/>
      <c r="M28" s="4"/>
      <c r="V28" s="2"/>
      <c r="W28" s="2"/>
      <c r="X28" s="2"/>
    </row>
    <row r="29" spans="1:24" ht="22.5" customHeight="1">
      <c r="A29" s="318"/>
      <c r="B29" s="319"/>
      <c r="C29" s="319"/>
      <c r="D29" s="306" t="s">
        <v>14</v>
      </c>
      <c r="E29" s="306"/>
      <c r="F29" s="306"/>
      <c r="G29" s="306" t="s">
        <v>15</v>
      </c>
      <c r="H29" s="306"/>
      <c r="I29" s="306"/>
      <c r="J29" s="164" t="s">
        <v>121</v>
      </c>
      <c r="K29" s="408"/>
      <c r="L29" s="409"/>
      <c r="M29" s="4"/>
      <c r="N29" s="423" t="s">
        <v>67</v>
      </c>
      <c r="O29" s="424"/>
      <c r="P29" s="424"/>
      <c r="Q29" s="424"/>
      <c r="R29" s="424"/>
      <c r="S29" s="424"/>
      <c r="T29" s="424" t="s">
        <v>2</v>
      </c>
      <c r="U29" s="425"/>
      <c r="V29" s="2"/>
      <c r="W29" s="2"/>
      <c r="X29" s="2"/>
    </row>
    <row r="30" spans="1:24" ht="22.5" customHeight="1" thickBot="1">
      <c r="A30" s="400" t="s">
        <v>1</v>
      </c>
      <c r="B30" s="401"/>
      <c r="C30" s="401"/>
      <c r="D30" s="319">
        <f>入力シート!H47</f>
        <v>0</v>
      </c>
      <c r="E30" s="319"/>
      <c r="F30" s="319"/>
      <c r="G30" s="319">
        <f>入力シート!K47</f>
        <v>0</v>
      </c>
      <c r="H30" s="319"/>
      <c r="I30" s="319"/>
      <c r="J30" s="319">
        <f>入力シート!N47</f>
        <v>0</v>
      </c>
      <c r="K30" s="319"/>
      <c r="L30" s="320"/>
      <c r="M30" s="4"/>
      <c r="N30" s="255">
        <f>入力シート!S46</f>
        <v>0</v>
      </c>
      <c r="O30" s="399"/>
      <c r="P30" s="399"/>
      <c r="Q30" s="399"/>
      <c r="R30" s="399"/>
      <c r="S30" s="248"/>
      <c r="T30" s="261">
        <f>入力シート!X46</f>
        <v>0</v>
      </c>
      <c r="U30" s="398"/>
      <c r="V30" s="2"/>
      <c r="W30" s="2"/>
      <c r="X30" s="2"/>
    </row>
    <row r="31" spans="1:24" ht="22.5" customHeight="1" thickBot="1">
      <c r="A31" s="396" t="s">
        <v>13</v>
      </c>
      <c r="B31" s="397"/>
      <c r="C31" s="397"/>
      <c r="D31" s="261">
        <f>入力シート!H48</f>
        <v>0</v>
      </c>
      <c r="E31" s="261"/>
      <c r="F31" s="261"/>
      <c r="G31" s="261">
        <f>入力シート!K48</f>
        <v>0</v>
      </c>
      <c r="H31" s="261"/>
      <c r="I31" s="261"/>
      <c r="J31" s="261">
        <f>入力シート!N48</f>
        <v>0</v>
      </c>
      <c r="K31" s="261"/>
      <c r="L31" s="398"/>
      <c r="M31" s="4"/>
      <c r="Q31" s="12"/>
      <c r="R31" s="12"/>
      <c r="S31" s="12"/>
      <c r="T31" s="12"/>
      <c r="U31" s="4"/>
      <c r="V31" s="2"/>
      <c r="W31" s="2"/>
      <c r="X31" s="2"/>
    </row>
    <row r="32" spans="1:24" ht="22.5" customHeight="1">
      <c r="A32" s="249" t="s">
        <v>12</v>
      </c>
      <c r="B32" s="250"/>
      <c r="C32" s="250"/>
      <c r="D32" s="250"/>
      <c r="E32" s="250"/>
      <c r="F32" s="250"/>
      <c r="G32" s="250"/>
      <c r="H32" s="250"/>
      <c r="I32" s="250"/>
      <c r="J32" s="250"/>
      <c r="K32" s="250"/>
      <c r="L32" s="402"/>
      <c r="M32" s="4"/>
      <c r="N32" s="228" t="s">
        <v>8</v>
      </c>
      <c r="O32" s="228"/>
      <c r="P32" s="228"/>
      <c r="Q32" s="87"/>
      <c r="R32" s="87"/>
      <c r="S32" s="87"/>
      <c r="T32" s="87"/>
      <c r="U32" s="87"/>
      <c r="V32" s="2"/>
      <c r="W32" s="2"/>
      <c r="X32" s="2"/>
    </row>
    <row r="33" spans="1:24" ht="22.5" customHeight="1">
      <c r="A33" s="318"/>
      <c r="B33" s="319"/>
      <c r="C33" s="319"/>
      <c r="D33" s="306" t="s">
        <v>14</v>
      </c>
      <c r="E33" s="306"/>
      <c r="F33" s="306"/>
      <c r="G33" s="306" t="s">
        <v>15</v>
      </c>
      <c r="H33" s="306"/>
      <c r="I33" s="306"/>
      <c r="J33" s="164" t="s">
        <v>121</v>
      </c>
      <c r="K33" s="403"/>
      <c r="L33" s="404"/>
      <c r="M33" s="4"/>
      <c r="N33" s="422">
        <f>入力シート!E54</f>
        <v>0</v>
      </c>
      <c r="O33" s="422"/>
      <c r="P33" s="422"/>
      <c r="Q33" s="422"/>
      <c r="R33" s="422"/>
      <c r="S33" s="422"/>
      <c r="T33" s="422"/>
      <c r="U33" s="422"/>
      <c r="V33" s="2"/>
      <c r="W33" s="2"/>
      <c r="X33" s="2"/>
    </row>
    <row r="34" spans="1:24" ht="22.5" customHeight="1">
      <c r="A34" s="400" t="s">
        <v>1</v>
      </c>
      <c r="B34" s="401"/>
      <c r="C34" s="401"/>
      <c r="D34" s="319">
        <f>入力シート!H51</f>
        <v>0</v>
      </c>
      <c r="E34" s="319"/>
      <c r="F34" s="319"/>
      <c r="G34" s="319">
        <f>入力シート!K51</f>
        <v>0</v>
      </c>
      <c r="H34" s="319"/>
      <c r="I34" s="319"/>
      <c r="J34" s="319">
        <f>入力シート!N51</f>
        <v>0</v>
      </c>
      <c r="K34" s="319"/>
      <c r="L34" s="320"/>
      <c r="M34" s="4"/>
      <c r="N34" s="422"/>
      <c r="O34" s="422"/>
      <c r="P34" s="422"/>
      <c r="Q34" s="422"/>
      <c r="R34" s="422"/>
      <c r="S34" s="422"/>
      <c r="T34" s="422"/>
      <c r="U34" s="422"/>
      <c r="V34" s="2"/>
      <c r="W34" s="2"/>
      <c r="X34" s="2"/>
    </row>
    <row r="35" spans="1:24" ht="22.5" customHeight="1" thickBot="1">
      <c r="A35" s="396" t="s">
        <v>13</v>
      </c>
      <c r="B35" s="397"/>
      <c r="C35" s="397"/>
      <c r="D35" s="261">
        <f>入力シート!H52</f>
        <v>0</v>
      </c>
      <c r="E35" s="261"/>
      <c r="F35" s="261"/>
      <c r="G35" s="261">
        <f>入力シート!K52</f>
        <v>0</v>
      </c>
      <c r="H35" s="261"/>
      <c r="I35" s="261"/>
      <c r="J35" s="261">
        <f>入力シート!N52</f>
        <v>0</v>
      </c>
      <c r="K35" s="261"/>
      <c r="L35" s="398"/>
      <c r="M35" s="4"/>
      <c r="N35" s="87"/>
      <c r="O35" s="87"/>
      <c r="P35" s="87"/>
      <c r="Q35" s="87"/>
      <c r="R35" s="87"/>
      <c r="S35" s="422">
        <f>入力シート!N54</f>
        <v>0</v>
      </c>
      <c r="T35" s="422"/>
      <c r="U35" s="88" t="s">
        <v>9</v>
      </c>
      <c r="V35" s="2"/>
      <c r="W35" s="2"/>
      <c r="X35" s="2"/>
    </row>
    <row r="36" spans="1:24" ht="15" customHeight="1">
      <c r="T36" s="2"/>
      <c r="U36" s="2"/>
      <c r="V36" s="2"/>
      <c r="W36" s="2"/>
      <c r="X36" s="2"/>
    </row>
    <row r="37" spans="1:24" ht="15" customHeight="1">
      <c r="T37" s="2"/>
      <c r="U37" s="2"/>
      <c r="V37" s="2"/>
      <c r="W37" s="2"/>
      <c r="X37" s="2"/>
    </row>
    <row r="38" spans="1:24" ht="15" customHeight="1">
      <c r="S38" s="2"/>
      <c r="T38" s="2"/>
      <c r="U38" s="2"/>
      <c r="V38" s="2"/>
      <c r="W38" s="2"/>
      <c r="X38" s="2"/>
    </row>
    <row r="39" spans="1:24">
      <c r="A39" s="2"/>
      <c r="B39" s="2"/>
      <c r="C39" s="2"/>
      <c r="D39" s="2"/>
      <c r="E39" s="2"/>
      <c r="F39" s="2"/>
      <c r="G39" s="2"/>
      <c r="H39" s="2"/>
      <c r="I39" s="2"/>
      <c r="J39" s="2"/>
      <c r="K39" s="2"/>
      <c r="L39" s="2"/>
      <c r="M39" s="2"/>
      <c r="N39" s="2"/>
      <c r="O39" s="2"/>
      <c r="P39" s="2"/>
      <c r="Q39" s="2"/>
      <c r="R39" s="2"/>
      <c r="S39" s="2"/>
      <c r="T39" s="2"/>
      <c r="U39" s="2"/>
      <c r="V39" s="2"/>
      <c r="W39" s="2"/>
      <c r="X39" s="2"/>
    </row>
    <row r="40" spans="1:24">
      <c r="A40" s="2"/>
      <c r="B40" s="2"/>
      <c r="C40" s="2"/>
      <c r="D40" s="2"/>
      <c r="E40" s="2"/>
      <c r="F40" s="2"/>
      <c r="G40" s="2"/>
      <c r="H40" s="2"/>
      <c r="I40" s="2"/>
      <c r="J40" s="2"/>
      <c r="K40" s="2"/>
      <c r="L40" s="2"/>
      <c r="M40" s="2"/>
      <c r="N40" s="2"/>
      <c r="O40" s="2"/>
      <c r="P40" s="2"/>
      <c r="Q40" s="2"/>
      <c r="R40" s="2"/>
      <c r="S40" s="2"/>
      <c r="T40" s="2"/>
      <c r="U40" s="2"/>
      <c r="V40" s="2"/>
      <c r="W40" s="2"/>
      <c r="X40" s="2"/>
    </row>
    <row r="41" spans="1:24">
      <c r="A41" s="2"/>
      <c r="B41" s="2"/>
      <c r="C41" s="2"/>
      <c r="D41" s="2"/>
      <c r="E41" s="2"/>
      <c r="F41" s="2"/>
      <c r="G41" s="2"/>
      <c r="H41" s="2"/>
      <c r="I41" s="2"/>
      <c r="J41" s="2"/>
      <c r="K41" s="2"/>
      <c r="L41" s="2"/>
      <c r="M41" s="2"/>
      <c r="N41" s="2"/>
      <c r="O41" s="2"/>
      <c r="P41" s="2"/>
      <c r="Q41" s="2"/>
      <c r="R41" s="2"/>
      <c r="S41" s="2"/>
      <c r="T41" s="2"/>
      <c r="U41" s="2"/>
      <c r="V41" s="2"/>
      <c r="W41" s="2"/>
      <c r="X41" s="2"/>
    </row>
    <row r="42" spans="1:24">
      <c r="A42" s="2"/>
      <c r="B42" s="2"/>
      <c r="C42" s="2"/>
      <c r="D42" s="2"/>
      <c r="E42" s="2"/>
      <c r="F42" s="2"/>
      <c r="G42" s="2"/>
      <c r="H42" s="2"/>
      <c r="I42" s="2"/>
      <c r="J42" s="2"/>
      <c r="K42" s="2"/>
      <c r="L42" s="2"/>
      <c r="M42" s="2"/>
      <c r="N42" s="2"/>
      <c r="O42" s="2"/>
      <c r="P42" s="2"/>
      <c r="Q42" s="2"/>
      <c r="R42" s="2"/>
      <c r="S42" s="2"/>
      <c r="T42" s="2"/>
      <c r="U42" s="2"/>
      <c r="V42" s="2"/>
      <c r="W42" s="2"/>
      <c r="X42" s="2"/>
    </row>
    <row r="43" spans="1:24">
      <c r="A43" s="2"/>
      <c r="B43" s="2"/>
      <c r="C43" s="2"/>
      <c r="D43" s="2"/>
      <c r="E43" s="2"/>
      <c r="F43" s="2"/>
      <c r="G43" s="2"/>
      <c r="H43" s="2"/>
      <c r="I43" s="2"/>
      <c r="J43" s="2"/>
      <c r="K43" s="2"/>
      <c r="L43" s="2"/>
      <c r="M43" s="2"/>
      <c r="N43" s="2"/>
      <c r="O43" s="2"/>
      <c r="P43" s="2"/>
      <c r="Q43" s="2"/>
      <c r="R43" s="2"/>
      <c r="S43" s="2"/>
      <c r="T43" s="2"/>
      <c r="U43" s="2"/>
      <c r="V43" s="2"/>
      <c r="W43" s="2"/>
      <c r="X43" s="2"/>
    </row>
    <row r="44" spans="1:24">
      <c r="A44" s="2"/>
      <c r="B44" s="2"/>
      <c r="C44" s="2"/>
      <c r="D44" s="2"/>
      <c r="E44" s="2"/>
      <c r="F44" s="2"/>
      <c r="G44" s="2"/>
      <c r="H44" s="2"/>
      <c r="I44" s="2"/>
      <c r="J44" s="2"/>
      <c r="K44" s="2"/>
      <c r="L44" s="2"/>
      <c r="M44" s="2"/>
      <c r="N44" s="2"/>
      <c r="O44" s="2"/>
      <c r="P44" s="2"/>
      <c r="Q44" s="2"/>
      <c r="R44" s="2"/>
      <c r="S44" s="2"/>
      <c r="T44" s="2"/>
      <c r="U44" s="2"/>
      <c r="V44" s="2"/>
      <c r="W44" s="2"/>
      <c r="X44" s="2"/>
    </row>
    <row r="45" spans="1:24">
      <c r="A45" s="2"/>
      <c r="B45" s="2"/>
      <c r="C45" s="2"/>
      <c r="D45" s="2"/>
      <c r="E45" s="2"/>
      <c r="F45" s="2"/>
      <c r="G45" s="2"/>
      <c r="H45" s="2"/>
      <c r="I45" s="2"/>
      <c r="J45" s="2"/>
      <c r="K45" s="2"/>
      <c r="L45" s="2"/>
      <c r="M45" s="2"/>
      <c r="N45" s="2"/>
      <c r="O45" s="2"/>
      <c r="P45" s="2"/>
      <c r="Q45" s="2"/>
      <c r="R45" s="2"/>
      <c r="S45" s="2"/>
      <c r="T45" s="2"/>
      <c r="U45" s="2"/>
      <c r="V45" s="2"/>
      <c r="W45" s="2"/>
      <c r="X45" s="2"/>
    </row>
    <row r="46" spans="1:24">
      <c r="A46" s="2"/>
      <c r="B46" s="2"/>
      <c r="C46" s="2"/>
      <c r="D46" s="2"/>
      <c r="E46" s="2"/>
      <c r="F46" s="2"/>
      <c r="G46" s="2"/>
      <c r="H46" s="2"/>
      <c r="I46" s="2"/>
      <c r="J46" s="2"/>
      <c r="K46" s="2"/>
      <c r="L46" s="2"/>
      <c r="M46" s="2"/>
      <c r="N46" s="2"/>
      <c r="O46" s="2"/>
      <c r="P46" s="2"/>
      <c r="Q46" s="2"/>
      <c r="R46" s="2"/>
      <c r="S46" s="2"/>
      <c r="T46" s="2"/>
      <c r="U46" s="2"/>
      <c r="V46" s="2"/>
      <c r="W46" s="2"/>
      <c r="X46" s="2"/>
    </row>
    <row r="47" spans="1:24">
      <c r="A47" s="2"/>
      <c r="B47" s="2"/>
      <c r="C47" s="2"/>
      <c r="D47" s="2"/>
      <c r="E47" s="2"/>
      <c r="F47" s="2"/>
      <c r="G47" s="2"/>
      <c r="H47" s="2"/>
      <c r="I47" s="2"/>
      <c r="J47" s="2"/>
      <c r="K47" s="2"/>
      <c r="L47" s="2"/>
      <c r="M47" s="2"/>
      <c r="N47" s="2"/>
      <c r="O47" s="2"/>
      <c r="P47" s="2"/>
      <c r="Q47" s="2"/>
      <c r="R47" s="2"/>
      <c r="S47" s="2"/>
      <c r="T47" s="2"/>
      <c r="U47" s="2"/>
      <c r="V47" s="2"/>
      <c r="W47" s="2"/>
      <c r="X47" s="2"/>
    </row>
    <row r="48" spans="1:24">
      <c r="A48" s="2"/>
      <c r="B48" s="2"/>
      <c r="C48" s="2"/>
      <c r="D48" s="2"/>
      <c r="E48" s="2"/>
      <c r="F48" s="2"/>
      <c r="G48" s="2"/>
      <c r="H48" s="2"/>
      <c r="I48" s="2"/>
      <c r="J48" s="2"/>
      <c r="K48" s="2"/>
      <c r="L48" s="2"/>
      <c r="M48" s="2"/>
      <c r="N48" s="2"/>
      <c r="O48" s="2"/>
      <c r="P48" s="2"/>
      <c r="Q48" s="2"/>
      <c r="R48" s="2"/>
      <c r="S48" s="2"/>
      <c r="T48" s="2"/>
      <c r="U48" s="2"/>
      <c r="V48" s="2"/>
      <c r="W48" s="2"/>
      <c r="X48" s="2"/>
    </row>
    <row r="49" spans="1:24">
      <c r="A49" s="2"/>
      <c r="B49" s="2"/>
      <c r="C49" s="2"/>
      <c r="D49" s="2"/>
      <c r="E49" s="2"/>
      <c r="F49" s="2"/>
      <c r="G49" s="2"/>
      <c r="H49" s="2"/>
      <c r="I49" s="2"/>
      <c r="J49" s="2"/>
      <c r="K49" s="2"/>
      <c r="L49" s="2"/>
      <c r="M49" s="2"/>
      <c r="N49" s="2"/>
      <c r="O49" s="2"/>
      <c r="P49" s="2"/>
      <c r="Q49" s="2"/>
      <c r="R49" s="2"/>
      <c r="S49" s="2"/>
      <c r="T49" s="2"/>
      <c r="U49" s="2"/>
      <c r="V49" s="2"/>
      <c r="W49" s="2"/>
      <c r="X49" s="2"/>
    </row>
    <row r="50" spans="1:24">
      <c r="A50" s="2"/>
      <c r="B50" s="2"/>
      <c r="C50" s="2"/>
      <c r="D50" s="2"/>
      <c r="E50" s="2"/>
      <c r="F50" s="2"/>
      <c r="G50" s="2"/>
      <c r="H50" s="2"/>
      <c r="I50" s="2"/>
      <c r="J50" s="2"/>
      <c r="K50" s="2"/>
      <c r="L50" s="2"/>
      <c r="M50" s="2"/>
      <c r="N50" s="2"/>
      <c r="O50" s="2"/>
      <c r="P50" s="2"/>
      <c r="Q50" s="2"/>
      <c r="R50" s="2"/>
      <c r="S50" s="2"/>
      <c r="T50" s="2"/>
      <c r="U50" s="2"/>
      <c r="V50" s="2"/>
      <c r="W50" s="2"/>
      <c r="X50" s="2"/>
    </row>
    <row r="51" spans="1:24">
      <c r="A51" s="2"/>
      <c r="B51" s="2"/>
      <c r="C51" s="2"/>
      <c r="D51" s="2"/>
      <c r="E51" s="2"/>
      <c r="F51" s="2"/>
      <c r="G51" s="2"/>
      <c r="H51" s="2"/>
      <c r="I51" s="2"/>
      <c r="J51" s="2"/>
      <c r="K51" s="2"/>
      <c r="L51" s="2"/>
      <c r="M51" s="2"/>
      <c r="N51" s="2"/>
      <c r="O51" s="2"/>
      <c r="P51" s="2"/>
      <c r="Q51" s="2"/>
      <c r="R51" s="2"/>
      <c r="S51" s="2"/>
      <c r="T51" s="2"/>
      <c r="U51" s="2"/>
      <c r="V51" s="2"/>
      <c r="W51" s="2"/>
      <c r="X51" s="2"/>
    </row>
    <row r="52" spans="1:24">
      <c r="A52" s="1"/>
      <c r="B52" s="1"/>
      <c r="C52" s="1"/>
      <c r="D52" s="1"/>
      <c r="E52" s="1"/>
      <c r="F52" s="1"/>
      <c r="G52" s="1"/>
      <c r="H52" s="1"/>
      <c r="I52" s="1"/>
      <c r="J52" s="1"/>
      <c r="K52" s="1"/>
      <c r="L52" s="1"/>
      <c r="M52" s="1"/>
      <c r="N52" s="1"/>
      <c r="O52" s="1"/>
      <c r="P52" s="1"/>
      <c r="Q52" s="1"/>
      <c r="R52" s="1"/>
      <c r="S52" s="1"/>
      <c r="T52" s="1"/>
      <c r="U52" s="1"/>
      <c r="V52" s="1"/>
      <c r="W52" s="1"/>
      <c r="X52" s="1"/>
    </row>
    <row r="53" spans="1:24">
      <c r="A53" s="1"/>
      <c r="B53" s="1"/>
      <c r="C53" s="1"/>
      <c r="D53" s="1"/>
      <c r="E53" s="1"/>
      <c r="F53" s="1"/>
      <c r="G53" s="1"/>
      <c r="H53" s="1"/>
      <c r="I53" s="1"/>
      <c r="J53" s="1"/>
      <c r="K53" s="1"/>
      <c r="L53" s="1"/>
      <c r="M53" s="1"/>
      <c r="N53" s="1"/>
      <c r="O53" s="1"/>
      <c r="P53" s="1"/>
      <c r="Q53" s="1"/>
      <c r="R53" s="1"/>
      <c r="S53" s="1"/>
      <c r="T53" s="1"/>
      <c r="U53" s="1"/>
      <c r="V53" s="1"/>
      <c r="W53" s="1"/>
      <c r="X53" s="1"/>
    </row>
    <row r="54" spans="1:24">
      <c r="A54" s="1"/>
      <c r="B54" s="1"/>
      <c r="C54" s="1"/>
      <c r="D54" s="1"/>
      <c r="E54" s="1"/>
      <c r="F54" s="1"/>
      <c r="G54" s="1"/>
      <c r="H54" s="1"/>
      <c r="I54" s="1"/>
      <c r="J54" s="1"/>
      <c r="K54" s="1"/>
      <c r="L54" s="1"/>
      <c r="M54" s="1"/>
      <c r="N54" s="1"/>
      <c r="O54" s="1"/>
      <c r="P54" s="1"/>
      <c r="Q54" s="1"/>
      <c r="R54" s="1"/>
      <c r="S54" s="1"/>
      <c r="T54" s="1"/>
      <c r="U54" s="1"/>
      <c r="V54" s="1"/>
      <c r="W54" s="1"/>
      <c r="X54" s="1"/>
    </row>
    <row r="55" spans="1:24">
      <c r="A55" s="1"/>
      <c r="B55" s="1"/>
      <c r="C55" s="1"/>
      <c r="D55" s="1"/>
      <c r="E55" s="1"/>
      <c r="F55" s="1"/>
      <c r="G55" s="1"/>
      <c r="H55" s="1"/>
      <c r="I55" s="1"/>
      <c r="J55" s="1"/>
      <c r="K55" s="1"/>
      <c r="L55" s="1"/>
      <c r="M55" s="1"/>
      <c r="N55" s="1"/>
      <c r="O55" s="1"/>
      <c r="P55" s="1"/>
      <c r="Q55" s="1"/>
      <c r="R55" s="1"/>
      <c r="S55" s="1"/>
      <c r="T55" s="1"/>
      <c r="U55" s="1"/>
      <c r="V55" s="1"/>
      <c r="W55" s="1"/>
      <c r="X55" s="1"/>
    </row>
    <row r="56" spans="1:24">
      <c r="A56" s="1"/>
      <c r="B56" s="1"/>
      <c r="C56" s="1"/>
      <c r="D56" s="1"/>
      <c r="E56" s="1"/>
      <c r="F56" s="1"/>
      <c r="G56" s="1"/>
      <c r="H56" s="1"/>
      <c r="I56" s="1"/>
      <c r="J56" s="1"/>
      <c r="K56" s="1"/>
      <c r="L56" s="1"/>
      <c r="M56" s="1"/>
      <c r="N56" s="1"/>
      <c r="O56" s="1"/>
      <c r="P56" s="1"/>
      <c r="Q56" s="1"/>
      <c r="R56" s="1"/>
      <c r="S56" s="1"/>
      <c r="T56" s="1"/>
      <c r="U56" s="1"/>
      <c r="V56" s="1"/>
      <c r="W56" s="1"/>
      <c r="X56" s="1"/>
    </row>
    <row r="57" spans="1:24">
      <c r="A57" s="1"/>
      <c r="B57" s="1"/>
      <c r="C57" s="1"/>
      <c r="D57" s="1"/>
      <c r="E57" s="1"/>
      <c r="F57" s="1"/>
      <c r="G57" s="1"/>
      <c r="H57" s="1"/>
      <c r="I57" s="1"/>
      <c r="J57" s="1"/>
      <c r="K57" s="1"/>
      <c r="L57" s="1"/>
      <c r="M57" s="1"/>
      <c r="N57" s="1"/>
      <c r="O57" s="1"/>
      <c r="P57" s="1"/>
      <c r="Q57" s="1"/>
      <c r="R57" s="1"/>
      <c r="S57" s="1"/>
      <c r="T57" s="1"/>
      <c r="U57" s="1"/>
      <c r="V57" s="1"/>
      <c r="W57" s="1"/>
      <c r="X57" s="1"/>
    </row>
    <row r="58" spans="1:24">
      <c r="A58" s="1"/>
      <c r="B58" s="1"/>
      <c r="C58" s="1"/>
      <c r="D58" s="1"/>
      <c r="E58" s="1"/>
      <c r="F58" s="1"/>
      <c r="G58" s="1"/>
      <c r="H58" s="1"/>
      <c r="I58" s="1"/>
      <c r="J58" s="1"/>
      <c r="K58" s="1"/>
      <c r="L58" s="1"/>
      <c r="M58" s="1"/>
      <c r="N58" s="1"/>
      <c r="O58" s="1"/>
      <c r="P58" s="1"/>
      <c r="Q58" s="1"/>
      <c r="R58" s="1"/>
      <c r="S58" s="1"/>
      <c r="T58" s="1"/>
      <c r="U58" s="1"/>
      <c r="V58" s="1"/>
      <c r="W58" s="1"/>
      <c r="X58" s="1"/>
    </row>
    <row r="59" spans="1:24">
      <c r="A59" s="1"/>
      <c r="B59" s="1"/>
      <c r="C59" s="1"/>
      <c r="D59" s="1"/>
      <c r="E59" s="1"/>
      <c r="F59" s="1"/>
      <c r="G59" s="1"/>
      <c r="H59" s="1"/>
      <c r="I59" s="1"/>
      <c r="J59" s="1"/>
      <c r="K59" s="1"/>
      <c r="L59" s="1"/>
      <c r="M59" s="1"/>
      <c r="N59" s="1"/>
      <c r="O59" s="1"/>
      <c r="P59" s="1"/>
      <c r="Q59" s="1"/>
      <c r="R59" s="1"/>
      <c r="S59" s="1"/>
      <c r="T59" s="1"/>
      <c r="U59" s="1"/>
      <c r="V59" s="1"/>
      <c r="W59" s="1"/>
      <c r="X59" s="1"/>
    </row>
    <row r="60" spans="1:24">
      <c r="A60" s="1"/>
      <c r="B60" s="1"/>
      <c r="C60" s="1"/>
      <c r="D60" s="1"/>
      <c r="E60" s="1"/>
      <c r="F60" s="1"/>
      <c r="G60" s="1"/>
      <c r="H60" s="1"/>
      <c r="I60" s="1"/>
      <c r="J60" s="1"/>
      <c r="K60" s="1"/>
      <c r="L60" s="1"/>
      <c r="M60" s="1"/>
      <c r="N60" s="1"/>
      <c r="O60" s="1"/>
      <c r="P60" s="1"/>
      <c r="Q60" s="1"/>
      <c r="R60" s="1"/>
      <c r="S60" s="1"/>
      <c r="T60" s="1"/>
      <c r="U60" s="1"/>
      <c r="V60" s="1"/>
      <c r="W60" s="1"/>
      <c r="X60" s="1"/>
    </row>
    <row r="61" spans="1:24">
      <c r="A61" s="1"/>
      <c r="B61" s="1"/>
      <c r="C61" s="1"/>
      <c r="D61" s="1"/>
      <c r="E61" s="1"/>
      <c r="F61" s="1"/>
      <c r="G61" s="1"/>
      <c r="H61" s="1"/>
      <c r="I61" s="1"/>
      <c r="J61" s="1"/>
      <c r="K61" s="1"/>
      <c r="L61" s="1"/>
      <c r="M61" s="1"/>
      <c r="N61" s="1"/>
      <c r="O61" s="1"/>
      <c r="P61" s="1"/>
      <c r="Q61" s="1"/>
      <c r="R61" s="1"/>
      <c r="S61" s="1"/>
      <c r="T61" s="1"/>
      <c r="U61" s="1"/>
      <c r="V61" s="1"/>
      <c r="W61" s="1"/>
      <c r="X61" s="1"/>
    </row>
    <row r="62" spans="1:24">
      <c r="A62" s="1"/>
      <c r="B62" s="1"/>
      <c r="C62" s="1"/>
      <c r="D62" s="1"/>
      <c r="E62" s="1"/>
      <c r="F62" s="1"/>
      <c r="G62" s="1"/>
      <c r="H62" s="1"/>
      <c r="I62" s="1"/>
      <c r="J62" s="1"/>
      <c r="K62" s="1"/>
      <c r="L62" s="1"/>
      <c r="M62" s="1"/>
      <c r="N62" s="1"/>
      <c r="O62" s="1"/>
      <c r="P62" s="1"/>
      <c r="Q62" s="1"/>
      <c r="R62" s="1"/>
      <c r="S62" s="1"/>
      <c r="T62" s="1"/>
      <c r="U62" s="1"/>
      <c r="V62" s="1"/>
      <c r="W62" s="1"/>
      <c r="X62" s="1"/>
    </row>
    <row r="63" spans="1:24">
      <c r="A63" s="1"/>
      <c r="B63" s="1"/>
      <c r="C63" s="1"/>
      <c r="D63" s="1"/>
      <c r="E63" s="1"/>
      <c r="F63" s="1"/>
      <c r="G63" s="1"/>
      <c r="H63" s="1"/>
      <c r="I63" s="1"/>
      <c r="J63" s="1"/>
      <c r="K63" s="1"/>
      <c r="L63" s="1"/>
      <c r="M63" s="1"/>
      <c r="N63" s="1"/>
      <c r="O63" s="1"/>
      <c r="P63" s="1"/>
      <c r="Q63" s="1"/>
      <c r="R63" s="1"/>
      <c r="S63" s="1"/>
      <c r="T63" s="1"/>
      <c r="U63" s="1"/>
      <c r="V63" s="1"/>
      <c r="W63" s="1"/>
      <c r="X63" s="1"/>
    </row>
    <row r="64" spans="1:24">
      <c r="A64" s="1"/>
      <c r="B64" s="1"/>
      <c r="C64" s="1"/>
      <c r="D64" s="1"/>
      <c r="E64" s="1"/>
      <c r="F64" s="1"/>
      <c r="G64" s="1"/>
      <c r="H64" s="1"/>
      <c r="I64" s="1"/>
      <c r="J64" s="1"/>
      <c r="K64" s="1"/>
      <c r="L64" s="1"/>
      <c r="M64" s="1"/>
      <c r="N64" s="1"/>
      <c r="O64" s="1"/>
      <c r="P64" s="1"/>
      <c r="Q64" s="1"/>
      <c r="R64" s="1"/>
      <c r="S64" s="1"/>
      <c r="T64" s="1"/>
      <c r="U64" s="1"/>
      <c r="V64" s="1"/>
      <c r="W64" s="1"/>
      <c r="X64" s="1"/>
    </row>
    <row r="65" spans="1:24">
      <c r="A65" s="1"/>
      <c r="B65" s="1"/>
      <c r="C65" s="1"/>
      <c r="D65" s="1"/>
      <c r="E65" s="1"/>
      <c r="F65" s="1"/>
      <c r="G65" s="1"/>
      <c r="H65" s="1"/>
      <c r="I65" s="1"/>
      <c r="J65" s="1"/>
      <c r="K65" s="1"/>
      <c r="L65" s="1"/>
      <c r="M65" s="1"/>
      <c r="N65" s="1"/>
      <c r="O65" s="1"/>
      <c r="P65" s="1"/>
      <c r="Q65" s="1"/>
      <c r="R65" s="1"/>
      <c r="S65" s="1"/>
      <c r="T65" s="1"/>
      <c r="U65" s="1"/>
      <c r="V65" s="1"/>
      <c r="W65" s="1"/>
      <c r="X65" s="1"/>
    </row>
    <row r="66" spans="1:24">
      <c r="A66" s="1"/>
      <c r="B66" s="1"/>
      <c r="C66" s="1"/>
      <c r="D66" s="1"/>
      <c r="E66" s="1"/>
      <c r="F66" s="1"/>
      <c r="G66" s="1"/>
      <c r="H66" s="1"/>
      <c r="I66" s="1"/>
      <c r="J66" s="1"/>
      <c r="K66" s="1"/>
      <c r="L66" s="1"/>
      <c r="M66" s="1"/>
      <c r="N66" s="1"/>
      <c r="O66" s="1"/>
      <c r="P66" s="1"/>
      <c r="Q66" s="1"/>
      <c r="R66" s="1"/>
      <c r="S66" s="1"/>
      <c r="T66" s="1"/>
      <c r="U66" s="1"/>
      <c r="V66" s="1"/>
      <c r="W66" s="1"/>
      <c r="X66" s="1"/>
    </row>
    <row r="67" spans="1:24">
      <c r="A67" s="1"/>
      <c r="B67" s="1"/>
      <c r="C67" s="1"/>
      <c r="D67" s="1"/>
      <c r="E67" s="1"/>
      <c r="F67" s="1"/>
      <c r="G67" s="1"/>
      <c r="H67" s="1"/>
      <c r="I67" s="1"/>
      <c r="J67" s="1"/>
      <c r="K67" s="1"/>
      <c r="L67" s="1"/>
      <c r="M67" s="1"/>
      <c r="N67" s="1"/>
      <c r="O67" s="1"/>
      <c r="P67" s="1"/>
      <c r="Q67" s="1"/>
      <c r="R67" s="1"/>
      <c r="S67" s="1"/>
      <c r="T67" s="1"/>
      <c r="U67" s="1"/>
      <c r="V67" s="1"/>
      <c r="W67" s="1"/>
      <c r="X67" s="1"/>
    </row>
    <row r="68" spans="1:24">
      <c r="A68" s="1"/>
      <c r="B68" s="1"/>
      <c r="C68" s="1"/>
      <c r="D68" s="1"/>
      <c r="E68" s="1"/>
      <c r="F68" s="1"/>
      <c r="G68" s="1"/>
      <c r="H68" s="1"/>
      <c r="I68" s="1"/>
      <c r="J68" s="1"/>
      <c r="K68" s="1"/>
      <c r="L68" s="1"/>
      <c r="M68" s="1"/>
      <c r="N68" s="1"/>
      <c r="O68" s="1"/>
      <c r="P68" s="1"/>
      <c r="Q68" s="1"/>
      <c r="R68" s="1"/>
      <c r="S68" s="1"/>
      <c r="T68" s="1"/>
      <c r="U68" s="1"/>
      <c r="V68" s="1"/>
      <c r="W68" s="1"/>
      <c r="X68" s="1"/>
    </row>
    <row r="69" spans="1:24">
      <c r="A69" s="1"/>
      <c r="B69" s="1"/>
      <c r="C69" s="1"/>
      <c r="D69" s="1"/>
      <c r="E69" s="1"/>
      <c r="F69" s="1"/>
      <c r="G69" s="1"/>
      <c r="H69" s="1"/>
      <c r="I69" s="1"/>
      <c r="J69" s="1"/>
      <c r="K69" s="1"/>
      <c r="L69" s="1"/>
      <c r="M69" s="1"/>
      <c r="N69" s="1"/>
      <c r="O69" s="1"/>
      <c r="P69" s="1"/>
      <c r="Q69" s="1"/>
      <c r="R69" s="1"/>
      <c r="S69" s="1"/>
      <c r="T69" s="1"/>
      <c r="U69" s="1"/>
      <c r="V69" s="1"/>
      <c r="W69" s="1"/>
      <c r="X69" s="1"/>
    </row>
    <row r="70" spans="1:24">
      <c r="A70" s="1"/>
      <c r="B70" s="1"/>
      <c r="C70" s="1"/>
      <c r="D70" s="1"/>
      <c r="E70" s="1"/>
      <c r="F70" s="1"/>
      <c r="G70" s="1"/>
      <c r="H70" s="1"/>
      <c r="I70" s="1"/>
      <c r="J70" s="1"/>
      <c r="K70" s="1"/>
      <c r="L70" s="1"/>
      <c r="M70" s="1"/>
      <c r="N70" s="1"/>
      <c r="O70" s="1"/>
      <c r="P70" s="1"/>
      <c r="Q70" s="1"/>
      <c r="R70" s="1"/>
      <c r="S70" s="1"/>
      <c r="T70" s="1"/>
      <c r="U70" s="1"/>
      <c r="V70" s="1"/>
      <c r="W70" s="1"/>
      <c r="X70" s="1"/>
    </row>
    <row r="71" spans="1:24">
      <c r="A71" s="1"/>
      <c r="B71" s="1"/>
      <c r="C71" s="1"/>
      <c r="D71" s="1"/>
      <c r="E71" s="1"/>
      <c r="F71" s="1"/>
      <c r="G71" s="1"/>
      <c r="H71" s="1"/>
      <c r="I71" s="1"/>
      <c r="J71" s="1"/>
      <c r="K71" s="1"/>
      <c r="L71" s="1"/>
      <c r="M71" s="1"/>
      <c r="N71" s="1"/>
      <c r="O71" s="1"/>
      <c r="P71" s="1"/>
      <c r="Q71" s="1"/>
      <c r="R71" s="1"/>
      <c r="S71" s="1"/>
      <c r="T71" s="1"/>
      <c r="U71" s="1"/>
      <c r="V71" s="1"/>
      <c r="W71" s="1"/>
      <c r="X71" s="1"/>
    </row>
    <row r="72" spans="1:24">
      <c r="A72" s="1"/>
      <c r="B72" s="1"/>
      <c r="C72" s="1"/>
      <c r="D72" s="1"/>
      <c r="E72" s="1"/>
      <c r="F72" s="1"/>
      <c r="G72" s="1"/>
      <c r="H72" s="1"/>
      <c r="I72" s="1"/>
      <c r="J72" s="1"/>
      <c r="K72" s="1"/>
      <c r="L72" s="1"/>
      <c r="M72" s="1"/>
      <c r="N72" s="1"/>
      <c r="O72" s="1"/>
      <c r="P72" s="1"/>
      <c r="Q72" s="1"/>
      <c r="R72" s="1"/>
      <c r="S72" s="1"/>
      <c r="T72" s="1"/>
      <c r="U72" s="1"/>
      <c r="V72" s="1"/>
      <c r="W72" s="1"/>
      <c r="X72" s="1"/>
    </row>
    <row r="73" spans="1:24">
      <c r="A73" s="1"/>
      <c r="B73" s="1"/>
      <c r="C73" s="1"/>
      <c r="D73" s="1"/>
      <c r="E73" s="1"/>
      <c r="F73" s="1"/>
      <c r="G73" s="1"/>
      <c r="H73" s="1"/>
      <c r="I73" s="1"/>
      <c r="J73" s="1"/>
      <c r="K73" s="1"/>
      <c r="L73" s="1"/>
      <c r="M73" s="1"/>
      <c r="N73" s="1"/>
      <c r="O73" s="1"/>
      <c r="P73" s="1"/>
      <c r="Q73" s="1"/>
      <c r="R73" s="1"/>
      <c r="S73" s="1"/>
      <c r="T73" s="1"/>
      <c r="U73" s="1"/>
      <c r="V73" s="1"/>
      <c r="W73" s="1"/>
      <c r="X73" s="1"/>
    </row>
    <row r="74" spans="1:24">
      <c r="A74" s="1"/>
      <c r="B74" s="1"/>
      <c r="C74" s="1"/>
      <c r="D74" s="1"/>
      <c r="E74" s="1"/>
      <c r="F74" s="1"/>
      <c r="G74" s="1"/>
      <c r="H74" s="1"/>
      <c r="I74" s="1"/>
      <c r="J74" s="1"/>
      <c r="K74" s="1"/>
      <c r="L74" s="1"/>
      <c r="M74" s="1"/>
      <c r="N74" s="1"/>
      <c r="O74" s="1"/>
      <c r="P74" s="1"/>
      <c r="Q74" s="1"/>
      <c r="R74" s="1"/>
      <c r="S74" s="1"/>
      <c r="T74" s="1"/>
      <c r="U74" s="1"/>
      <c r="V74" s="1"/>
      <c r="W74" s="1"/>
      <c r="X74" s="1"/>
    </row>
    <row r="75" spans="1:24">
      <c r="A75" s="1"/>
      <c r="B75" s="1"/>
      <c r="C75" s="1"/>
      <c r="D75" s="1"/>
      <c r="E75" s="1"/>
      <c r="F75" s="1"/>
      <c r="G75" s="1"/>
      <c r="H75" s="1"/>
      <c r="I75" s="1"/>
      <c r="J75" s="1"/>
      <c r="K75" s="1"/>
      <c r="L75" s="1"/>
      <c r="M75" s="1"/>
      <c r="N75" s="1"/>
      <c r="O75" s="1"/>
      <c r="P75" s="1"/>
      <c r="Q75" s="1"/>
      <c r="R75" s="1"/>
      <c r="S75" s="1"/>
      <c r="T75" s="1"/>
      <c r="U75" s="1"/>
      <c r="V75" s="1"/>
      <c r="W75" s="1"/>
      <c r="X75" s="1"/>
    </row>
    <row r="76" spans="1:24">
      <c r="A76" s="1"/>
      <c r="B76" s="1"/>
      <c r="C76" s="1"/>
      <c r="D76" s="1"/>
      <c r="E76" s="1"/>
      <c r="F76" s="1"/>
      <c r="G76" s="1"/>
      <c r="H76" s="1"/>
      <c r="I76" s="1"/>
      <c r="J76" s="1"/>
      <c r="K76" s="1"/>
      <c r="L76" s="1"/>
      <c r="M76" s="1"/>
      <c r="N76" s="1"/>
      <c r="O76" s="1"/>
      <c r="P76" s="1"/>
      <c r="Q76" s="1"/>
      <c r="R76" s="1"/>
      <c r="S76" s="1"/>
      <c r="T76" s="1"/>
      <c r="U76" s="1"/>
      <c r="V76" s="1"/>
      <c r="W76" s="1"/>
      <c r="X76" s="1"/>
    </row>
    <row r="77" spans="1:24">
      <c r="A77" s="1"/>
      <c r="B77" s="1"/>
      <c r="C77" s="1"/>
      <c r="D77" s="1"/>
      <c r="E77" s="1"/>
      <c r="F77" s="1"/>
      <c r="G77" s="1"/>
      <c r="H77" s="1"/>
      <c r="I77" s="1"/>
      <c r="J77" s="1"/>
      <c r="K77" s="1"/>
      <c r="L77" s="1"/>
      <c r="M77" s="1"/>
      <c r="N77" s="1"/>
      <c r="O77" s="1"/>
      <c r="P77" s="1"/>
      <c r="Q77" s="1"/>
      <c r="R77" s="1"/>
      <c r="S77" s="1"/>
      <c r="T77" s="1"/>
      <c r="U77" s="1"/>
      <c r="V77" s="1"/>
      <c r="W77" s="1"/>
      <c r="X77" s="1"/>
    </row>
    <row r="78" spans="1:24">
      <c r="A78" s="1"/>
      <c r="B78" s="1"/>
      <c r="C78" s="1"/>
      <c r="D78" s="1"/>
      <c r="E78" s="1"/>
      <c r="F78" s="1"/>
      <c r="G78" s="1"/>
      <c r="H78" s="1"/>
      <c r="I78" s="1"/>
      <c r="J78" s="1"/>
      <c r="K78" s="1"/>
      <c r="L78" s="1"/>
      <c r="M78" s="1"/>
      <c r="N78" s="1"/>
      <c r="O78" s="1"/>
      <c r="P78" s="1"/>
      <c r="Q78" s="1"/>
      <c r="R78" s="1"/>
      <c r="S78" s="1"/>
      <c r="T78" s="1"/>
      <c r="U78" s="1"/>
      <c r="V78" s="1"/>
      <c r="W78" s="1"/>
      <c r="X78" s="1"/>
    </row>
    <row r="79" spans="1:24">
      <c r="A79" s="1"/>
      <c r="B79" s="1"/>
      <c r="C79" s="1"/>
      <c r="D79" s="1"/>
      <c r="E79" s="1"/>
      <c r="F79" s="1"/>
      <c r="G79" s="1"/>
      <c r="H79" s="1"/>
      <c r="I79" s="1"/>
      <c r="J79" s="1"/>
      <c r="K79" s="1"/>
      <c r="L79" s="1"/>
      <c r="M79" s="1"/>
      <c r="N79" s="1"/>
      <c r="O79" s="1"/>
      <c r="P79" s="1"/>
      <c r="Q79" s="1"/>
      <c r="R79" s="1"/>
      <c r="S79" s="1"/>
      <c r="T79" s="1"/>
      <c r="U79" s="1"/>
      <c r="V79" s="1"/>
      <c r="W79" s="1"/>
      <c r="X79" s="1"/>
    </row>
    <row r="80" spans="1:24">
      <c r="A80" s="1"/>
      <c r="B80" s="1"/>
      <c r="C80" s="1"/>
      <c r="D80" s="1"/>
      <c r="E80" s="1"/>
      <c r="F80" s="1"/>
      <c r="G80" s="1"/>
      <c r="H80" s="1"/>
      <c r="I80" s="1"/>
      <c r="J80" s="1"/>
      <c r="K80" s="1"/>
      <c r="L80" s="1"/>
      <c r="M80" s="1"/>
      <c r="N80" s="1"/>
      <c r="O80" s="1"/>
      <c r="P80" s="1"/>
      <c r="Q80" s="1"/>
      <c r="R80" s="1"/>
      <c r="S80" s="1"/>
      <c r="T80" s="1"/>
      <c r="U80" s="1"/>
      <c r="V80" s="1"/>
      <c r="W80" s="1"/>
      <c r="X80" s="1"/>
    </row>
    <row r="81" spans="1:24">
      <c r="A81" s="1"/>
      <c r="B81" s="1"/>
      <c r="C81" s="1"/>
      <c r="D81" s="1"/>
      <c r="E81" s="1"/>
      <c r="F81" s="1"/>
      <c r="G81" s="1"/>
      <c r="H81" s="1"/>
      <c r="I81" s="1"/>
      <c r="J81" s="1"/>
      <c r="K81" s="1"/>
      <c r="L81" s="1"/>
      <c r="M81" s="1"/>
      <c r="N81" s="1"/>
      <c r="O81" s="1"/>
      <c r="P81" s="1"/>
      <c r="Q81" s="1"/>
      <c r="R81" s="1"/>
      <c r="S81" s="1"/>
      <c r="T81" s="1"/>
      <c r="U81" s="1"/>
      <c r="V81" s="1"/>
      <c r="W81" s="1"/>
      <c r="X81" s="1"/>
    </row>
    <row r="82" spans="1:24">
      <c r="A82" s="1"/>
      <c r="B82" s="1"/>
      <c r="C82" s="1"/>
      <c r="D82" s="1"/>
      <c r="E82" s="1"/>
      <c r="F82" s="1"/>
      <c r="G82" s="1"/>
      <c r="H82" s="1"/>
      <c r="I82" s="1"/>
      <c r="J82" s="1"/>
      <c r="K82" s="1"/>
      <c r="L82" s="1"/>
      <c r="M82" s="1"/>
      <c r="N82" s="1"/>
      <c r="O82" s="1"/>
      <c r="P82" s="1"/>
      <c r="Q82" s="1"/>
      <c r="R82" s="1"/>
      <c r="S82" s="1"/>
      <c r="T82" s="1"/>
      <c r="U82" s="1"/>
      <c r="V82" s="1"/>
      <c r="W82" s="1"/>
      <c r="X82" s="1"/>
    </row>
    <row r="83" spans="1:24">
      <c r="A83" s="1"/>
      <c r="B83" s="1"/>
      <c r="C83" s="1"/>
      <c r="D83" s="1"/>
      <c r="E83" s="1"/>
      <c r="F83" s="1"/>
      <c r="G83" s="1"/>
      <c r="H83" s="1"/>
      <c r="I83" s="1"/>
      <c r="J83" s="1"/>
      <c r="K83" s="1"/>
      <c r="L83" s="1"/>
      <c r="M83" s="1"/>
      <c r="N83" s="1"/>
      <c r="O83" s="1"/>
      <c r="P83" s="1"/>
      <c r="Q83" s="1"/>
      <c r="R83" s="1"/>
      <c r="S83" s="1"/>
      <c r="T83" s="1"/>
      <c r="U83" s="1"/>
      <c r="V83" s="1"/>
      <c r="W83" s="1"/>
      <c r="X83" s="1"/>
    </row>
    <row r="84" spans="1:24">
      <c r="A84" s="1"/>
      <c r="B84" s="1"/>
      <c r="C84" s="1"/>
      <c r="D84" s="1"/>
      <c r="E84" s="1"/>
      <c r="F84" s="1"/>
      <c r="G84" s="1"/>
      <c r="H84" s="1"/>
      <c r="I84" s="1"/>
      <c r="J84" s="1"/>
      <c r="K84" s="1"/>
      <c r="L84" s="1"/>
      <c r="M84" s="1"/>
      <c r="N84" s="1"/>
      <c r="O84" s="1"/>
      <c r="P84" s="1"/>
      <c r="Q84" s="1"/>
      <c r="R84" s="1"/>
      <c r="S84" s="1"/>
      <c r="T84" s="1"/>
      <c r="U84" s="1"/>
      <c r="V84" s="1"/>
      <c r="W84" s="1"/>
      <c r="X84" s="1"/>
    </row>
    <row r="85" spans="1:24">
      <c r="A85" s="1"/>
      <c r="B85" s="1"/>
      <c r="C85" s="1"/>
      <c r="D85" s="1"/>
      <c r="E85" s="1"/>
      <c r="F85" s="1"/>
      <c r="G85" s="1"/>
      <c r="H85" s="1"/>
      <c r="I85" s="1"/>
      <c r="J85" s="1"/>
      <c r="K85" s="1"/>
      <c r="L85" s="1"/>
      <c r="M85" s="1"/>
      <c r="N85" s="1"/>
      <c r="O85" s="1"/>
      <c r="P85" s="1"/>
      <c r="Q85" s="1"/>
      <c r="R85" s="1"/>
      <c r="S85" s="1"/>
      <c r="T85" s="1"/>
      <c r="U85" s="1"/>
      <c r="V85" s="1"/>
      <c r="W85" s="1"/>
      <c r="X85" s="1"/>
    </row>
    <row r="86" spans="1:24">
      <c r="A86" s="1"/>
      <c r="B86" s="1"/>
      <c r="C86" s="1"/>
      <c r="D86" s="1"/>
      <c r="E86" s="1"/>
      <c r="F86" s="1"/>
      <c r="G86" s="1"/>
      <c r="H86" s="1"/>
      <c r="I86" s="1"/>
      <c r="J86" s="1"/>
      <c r="K86" s="1"/>
      <c r="L86" s="1"/>
      <c r="M86" s="1"/>
      <c r="N86" s="1"/>
      <c r="O86" s="1"/>
      <c r="P86" s="1"/>
      <c r="Q86" s="1"/>
      <c r="R86" s="1"/>
      <c r="S86" s="1"/>
      <c r="T86" s="1"/>
      <c r="U86" s="1"/>
      <c r="V86" s="1"/>
      <c r="W86" s="1"/>
      <c r="X86" s="1"/>
    </row>
    <row r="87" spans="1:24">
      <c r="A87" s="1"/>
      <c r="B87" s="1"/>
      <c r="C87" s="1"/>
      <c r="D87" s="1"/>
      <c r="E87" s="1"/>
      <c r="F87" s="1"/>
      <c r="G87" s="1"/>
      <c r="H87" s="1"/>
      <c r="I87" s="1"/>
      <c r="J87" s="1"/>
      <c r="K87" s="1"/>
      <c r="L87" s="1"/>
      <c r="M87" s="1"/>
      <c r="N87" s="1"/>
      <c r="O87" s="1"/>
      <c r="P87" s="1"/>
      <c r="Q87" s="1"/>
      <c r="R87" s="1"/>
      <c r="S87" s="1"/>
      <c r="T87" s="1"/>
      <c r="U87" s="1"/>
      <c r="V87" s="1"/>
      <c r="W87" s="1"/>
      <c r="X87" s="1"/>
    </row>
    <row r="88" spans="1:24">
      <c r="A88" s="1"/>
      <c r="B88" s="1"/>
      <c r="C88" s="1"/>
      <c r="D88" s="1"/>
      <c r="E88" s="1"/>
      <c r="F88" s="1"/>
      <c r="G88" s="1"/>
      <c r="H88" s="1"/>
      <c r="I88" s="1"/>
      <c r="J88" s="1"/>
      <c r="K88" s="1"/>
      <c r="L88" s="1"/>
      <c r="M88" s="1"/>
      <c r="N88" s="1"/>
      <c r="O88" s="1"/>
      <c r="P88" s="1"/>
      <c r="Q88" s="1"/>
      <c r="R88" s="1"/>
      <c r="S88" s="1"/>
      <c r="T88" s="1"/>
      <c r="U88" s="1"/>
      <c r="V88" s="1"/>
      <c r="W88" s="1"/>
      <c r="X88" s="1"/>
    </row>
    <row r="89" spans="1:24">
      <c r="A89" s="1"/>
      <c r="B89" s="1"/>
      <c r="C89" s="1"/>
      <c r="D89" s="1"/>
      <c r="E89" s="1"/>
      <c r="F89" s="1"/>
      <c r="G89" s="1"/>
      <c r="H89" s="1"/>
      <c r="I89" s="1"/>
      <c r="J89" s="1"/>
      <c r="K89" s="1"/>
      <c r="L89" s="1"/>
      <c r="M89" s="1"/>
      <c r="N89" s="1"/>
      <c r="O89" s="1"/>
      <c r="P89" s="1"/>
      <c r="Q89" s="1"/>
      <c r="R89" s="1"/>
      <c r="S89" s="1"/>
      <c r="T89" s="1"/>
      <c r="U89" s="1"/>
      <c r="V89" s="1"/>
      <c r="W89" s="1"/>
      <c r="X89" s="1"/>
    </row>
    <row r="90" spans="1:24">
      <c r="A90" s="1"/>
      <c r="B90" s="1"/>
      <c r="C90" s="1"/>
      <c r="D90" s="1"/>
      <c r="E90" s="1"/>
      <c r="F90" s="1"/>
      <c r="G90" s="1"/>
      <c r="H90" s="1"/>
      <c r="I90" s="1"/>
      <c r="J90" s="1"/>
      <c r="K90" s="1"/>
      <c r="L90" s="1"/>
      <c r="M90" s="1"/>
      <c r="N90" s="1"/>
      <c r="O90" s="1"/>
      <c r="P90" s="1"/>
      <c r="Q90" s="1"/>
      <c r="R90" s="1"/>
      <c r="S90" s="1"/>
      <c r="T90" s="1"/>
      <c r="U90" s="1"/>
      <c r="V90" s="1"/>
      <c r="W90" s="1"/>
      <c r="X90" s="1"/>
    </row>
    <row r="91" spans="1:24">
      <c r="A91" s="1"/>
      <c r="B91" s="1"/>
      <c r="C91" s="1"/>
      <c r="D91" s="1"/>
      <c r="E91" s="1"/>
      <c r="F91" s="1"/>
      <c r="G91" s="1"/>
      <c r="H91" s="1"/>
      <c r="I91" s="1"/>
      <c r="J91" s="1"/>
      <c r="K91" s="1"/>
      <c r="L91" s="1"/>
      <c r="M91" s="1"/>
      <c r="N91" s="1"/>
      <c r="O91" s="1"/>
      <c r="P91" s="1"/>
      <c r="Q91" s="1"/>
      <c r="R91" s="1"/>
      <c r="S91" s="1"/>
      <c r="T91" s="1"/>
      <c r="U91" s="1"/>
      <c r="V91" s="1"/>
      <c r="W91" s="1"/>
      <c r="X91" s="1"/>
    </row>
    <row r="92" spans="1:24">
      <c r="A92" s="1"/>
      <c r="B92" s="1"/>
      <c r="C92" s="1"/>
      <c r="D92" s="1"/>
      <c r="E92" s="1"/>
      <c r="F92" s="1"/>
      <c r="G92" s="1"/>
      <c r="H92" s="1"/>
      <c r="I92" s="1"/>
      <c r="J92" s="1"/>
      <c r="K92" s="1"/>
      <c r="L92" s="1"/>
      <c r="M92" s="1"/>
      <c r="N92" s="1"/>
      <c r="O92" s="1"/>
      <c r="P92" s="1"/>
      <c r="Q92" s="1"/>
      <c r="R92" s="1"/>
      <c r="S92" s="1"/>
      <c r="T92" s="1"/>
      <c r="U92" s="1"/>
      <c r="V92" s="1"/>
      <c r="W92" s="1"/>
      <c r="X92" s="1"/>
    </row>
    <row r="93" spans="1:24">
      <c r="A93" s="1"/>
      <c r="B93" s="1"/>
      <c r="C93" s="1"/>
      <c r="D93" s="1"/>
      <c r="E93" s="1"/>
      <c r="F93" s="1"/>
      <c r="G93" s="1"/>
      <c r="H93" s="1"/>
      <c r="I93" s="1"/>
      <c r="J93" s="1"/>
      <c r="K93" s="1"/>
      <c r="L93" s="1"/>
      <c r="M93" s="1"/>
      <c r="N93" s="1"/>
      <c r="O93" s="1"/>
      <c r="P93" s="1"/>
      <c r="Q93" s="1"/>
      <c r="R93" s="1"/>
      <c r="S93" s="1"/>
      <c r="T93" s="1"/>
      <c r="U93" s="1"/>
      <c r="V93" s="1"/>
      <c r="W93" s="1"/>
      <c r="X93" s="1"/>
    </row>
    <row r="94" spans="1:24">
      <c r="A94" s="1"/>
      <c r="B94" s="1"/>
      <c r="C94" s="1"/>
      <c r="D94" s="1"/>
      <c r="E94" s="1"/>
      <c r="F94" s="1"/>
      <c r="G94" s="1"/>
      <c r="H94" s="1"/>
      <c r="I94" s="1"/>
      <c r="J94" s="1"/>
      <c r="K94" s="1"/>
      <c r="L94" s="1"/>
      <c r="M94" s="1"/>
      <c r="N94" s="1"/>
      <c r="O94" s="1"/>
      <c r="P94" s="1"/>
      <c r="Q94" s="1"/>
      <c r="R94" s="1"/>
      <c r="S94" s="1"/>
      <c r="T94" s="1"/>
      <c r="U94" s="1"/>
      <c r="V94" s="1"/>
      <c r="W94" s="1"/>
      <c r="X94" s="1"/>
    </row>
    <row r="95" spans="1:24">
      <c r="A95" s="1"/>
      <c r="B95" s="1"/>
      <c r="C95" s="1"/>
      <c r="D95" s="1"/>
      <c r="E95" s="1"/>
      <c r="F95" s="1"/>
      <c r="G95" s="1"/>
      <c r="H95" s="1"/>
      <c r="I95" s="1"/>
      <c r="J95" s="1"/>
      <c r="K95" s="1"/>
      <c r="L95" s="1"/>
      <c r="M95" s="1"/>
      <c r="N95" s="1"/>
      <c r="O95" s="1"/>
      <c r="P95" s="1"/>
      <c r="Q95" s="1"/>
      <c r="R95" s="1"/>
      <c r="S95" s="1"/>
      <c r="T95" s="1"/>
      <c r="U95" s="1"/>
      <c r="V95" s="1"/>
      <c r="W95" s="1"/>
      <c r="X95" s="1"/>
    </row>
    <row r="96" spans="1:24">
      <c r="A96" s="1"/>
      <c r="B96" s="1"/>
      <c r="C96" s="1"/>
      <c r="D96" s="1"/>
      <c r="E96" s="1"/>
      <c r="F96" s="1"/>
      <c r="G96" s="1"/>
      <c r="H96" s="1"/>
      <c r="I96" s="1"/>
      <c r="J96" s="1"/>
      <c r="K96" s="1"/>
      <c r="L96" s="1"/>
      <c r="M96" s="1"/>
      <c r="N96" s="1"/>
      <c r="O96" s="1"/>
      <c r="P96" s="1"/>
      <c r="Q96" s="1"/>
      <c r="R96" s="1"/>
      <c r="S96" s="1"/>
      <c r="T96" s="1"/>
      <c r="U96" s="1"/>
      <c r="V96" s="1"/>
      <c r="W96" s="1"/>
      <c r="X96" s="1"/>
    </row>
    <row r="97" spans="1:24">
      <c r="A97" s="1"/>
      <c r="B97" s="1"/>
      <c r="C97" s="1"/>
      <c r="D97" s="1"/>
      <c r="E97" s="1"/>
      <c r="F97" s="1"/>
      <c r="G97" s="1"/>
      <c r="H97" s="1"/>
      <c r="I97" s="1"/>
      <c r="J97" s="1"/>
      <c r="K97" s="1"/>
      <c r="L97" s="1"/>
      <c r="M97" s="1"/>
      <c r="N97" s="1"/>
      <c r="O97" s="1"/>
      <c r="P97" s="1"/>
      <c r="Q97" s="1"/>
      <c r="R97" s="1"/>
      <c r="S97" s="1"/>
      <c r="T97" s="1"/>
      <c r="U97" s="1"/>
      <c r="V97" s="1"/>
      <c r="W97" s="1"/>
      <c r="X97" s="1"/>
    </row>
    <row r="98" spans="1:24">
      <c r="A98" s="1"/>
      <c r="B98" s="1"/>
      <c r="C98" s="1"/>
      <c r="D98" s="1"/>
      <c r="E98" s="1"/>
      <c r="F98" s="1"/>
      <c r="G98" s="1"/>
      <c r="H98" s="1"/>
      <c r="I98" s="1"/>
      <c r="J98" s="1"/>
      <c r="K98" s="1"/>
      <c r="L98" s="1"/>
      <c r="M98" s="1"/>
      <c r="N98" s="1"/>
      <c r="O98" s="1"/>
      <c r="P98" s="1"/>
      <c r="Q98" s="1"/>
      <c r="R98" s="1"/>
      <c r="S98" s="1"/>
      <c r="T98" s="1"/>
      <c r="U98" s="1"/>
      <c r="V98" s="1"/>
      <c r="W98" s="1"/>
      <c r="X98" s="1"/>
    </row>
    <row r="99" spans="1:24">
      <c r="A99" s="1"/>
      <c r="B99" s="1"/>
      <c r="C99" s="1"/>
      <c r="D99" s="1"/>
      <c r="E99" s="1"/>
      <c r="F99" s="1"/>
      <c r="G99" s="1"/>
      <c r="H99" s="1"/>
      <c r="I99" s="1"/>
      <c r="J99" s="1"/>
      <c r="K99" s="1"/>
      <c r="L99" s="1"/>
      <c r="M99" s="1"/>
      <c r="N99" s="1"/>
      <c r="O99" s="1"/>
      <c r="P99" s="1"/>
      <c r="Q99" s="1"/>
      <c r="R99" s="1"/>
      <c r="S99" s="1"/>
      <c r="T99" s="1"/>
      <c r="U99" s="1"/>
      <c r="V99" s="1"/>
      <c r="W99" s="1"/>
      <c r="X99" s="1"/>
    </row>
    <row r="100" spans="1:24">
      <c r="A100" s="1"/>
      <c r="B100" s="1"/>
      <c r="C100" s="1"/>
      <c r="D100" s="1"/>
      <c r="E100" s="1"/>
      <c r="F100" s="1"/>
      <c r="G100" s="1"/>
      <c r="H100" s="1"/>
      <c r="I100" s="1"/>
      <c r="J100" s="1"/>
      <c r="K100" s="1"/>
      <c r="L100" s="1"/>
      <c r="M100" s="1"/>
      <c r="N100" s="1"/>
      <c r="O100" s="1"/>
      <c r="P100" s="1"/>
      <c r="Q100" s="1"/>
      <c r="R100" s="1"/>
      <c r="S100" s="1"/>
      <c r="T100" s="1"/>
      <c r="U100" s="1"/>
      <c r="V100" s="1"/>
      <c r="W100" s="1"/>
      <c r="X100" s="1"/>
    </row>
    <row r="101" spans="1:24">
      <c r="A101" s="1"/>
      <c r="B101" s="1"/>
      <c r="C101" s="1"/>
      <c r="D101" s="1"/>
      <c r="E101" s="1"/>
      <c r="F101" s="1"/>
      <c r="G101" s="1"/>
      <c r="H101" s="1"/>
      <c r="I101" s="1"/>
      <c r="J101" s="1"/>
      <c r="K101" s="1"/>
      <c r="L101" s="1"/>
      <c r="M101" s="1"/>
      <c r="N101" s="1"/>
      <c r="O101" s="1"/>
      <c r="P101" s="1"/>
      <c r="Q101" s="1"/>
      <c r="R101" s="1"/>
      <c r="S101" s="1"/>
      <c r="T101" s="1"/>
      <c r="U101" s="1"/>
      <c r="V101" s="1"/>
      <c r="W101" s="1"/>
      <c r="X101" s="1"/>
    </row>
    <row r="102" spans="1:24">
      <c r="A102" s="1"/>
      <c r="B102" s="1"/>
      <c r="C102" s="1"/>
      <c r="D102" s="1"/>
      <c r="E102" s="1"/>
      <c r="F102" s="1"/>
      <c r="G102" s="1"/>
      <c r="H102" s="1"/>
      <c r="I102" s="1"/>
      <c r="J102" s="1"/>
      <c r="K102" s="1"/>
      <c r="L102" s="1"/>
      <c r="M102" s="1"/>
      <c r="N102" s="1"/>
      <c r="O102" s="1"/>
      <c r="P102" s="1"/>
      <c r="Q102" s="1"/>
      <c r="R102" s="1"/>
      <c r="S102" s="1"/>
      <c r="T102" s="1"/>
      <c r="U102" s="1"/>
      <c r="V102" s="1"/>
      <c r="W102" s="1"/>
      <c r="X102" s="1"/>
    </row>
    <row r="103" spans="1:24">
      <c r="A103" s="1"/>
      <c r="B103" s="1"/>
      <c r="C103" s="1"/>
      <c r="D103" s="1"/>
      <c r="E103" s="1"/>
      <c r="F103" s="1"/>
      <c r="G103" s="1"/>
      <c r="H103" s="1"/>
      <c r="I103" s="1"/>
      <c r="J103" s="1"/>
      <c r="K103" s="1"/>
      <c r="L103" s="1"/>
      <c r="M103" s="1"/>
      <c r="N103" s="1"/>
      <c r="O103" s="1"/>
      <c r="P103" s="1"/>
      <c r="Q103" s="1"/>
      <c r="R103" s="1"/>
      <c r="S103" s="1"/>
      <c r="T103" s="1"/>
      <c r="U103" s="1"/>
      <c r="V103" s="1"/>
      <c r="W103" s="1"/>
      <c r="X103" s="1"/>
    </row>
    <row r="104" spans="1:24">
      <c r="A104" s="1"/>
      <c r="B104" s="1"/>
      <c r="C104" s="1"/>
      <c r="D104" s="1"/>
      <c r="E104" s="1"/>
      <c r="F104" s="1"/>
      <c r="G104" s="1"/>
      <c r="H104" s="1"/>
      <c r="I104" s="1"/>
      <c r="J104" s="1"/>
      <c r="K104" s="1"/>
      <c r="L104" s="1"/>
      <c r="M104" s="1"/>
      <c r="N104" s="1"/>
      <c r="O104" s="1"/>
      <c r="P104" s="1"/>
      <c r="Q104" s="1"/>
      <c r="R104" s="1"/>
      <c r="S104" s="1"/>
      <c r="T104" s="1"/>
      <c r="U104" s="1"/>
      <c r="V104" s="1"/>
      <c r="W104" s="1"/>
      <c r="X104" s="1"/>
    </row>
    <row r="105" spans="1:24">
      <c r="A105" s="1"/>
      <c r="B105" s="1"/>
      <c r="C105" s="1"/>
      <c r="D105" s="1"/>
      <c r="E105" s="1"/>
      <c r="F105" s="1"/>
      <c r="G105" s="1"/>
      <c r="H105" s="1"/>
      <c r="I105" s="1"/>
      <c r="J105" s="1"/>
      <c r="K105" s="1"/>
      <c r="L105" s="1"/>
      <c r="M105" s="1"/>
      <c r="N105" s="1"/>
      <c r="O105" s="1"/>
      <c r="P105" s="1"/>
      <c r="Q105" s="1"/>
      <c r="R105" s="1"/>
      <c r="S105" s="1"/>
      <c r="T105" s="1"/>
      <c r="U105" s="1"/>
      <c r="V105" s="1"/>
      <c r="W105" s="1"/>
      <c r="X105" s="1"/>
    </row>
    <row r="106" spans="1:24">
      <c r="A106" s="1"/>
      <c r="B106" s="1"/>
      <c r="C106" s="1"/>
      <c r="D106" s="1"/>
      <c r="E106" s="1"/>
      <c r="F106" s="1"/>
      <c r="G106" s="1"/>
      <c r="H106" s="1"/>
      <c r="I106" s="1"/>
      <c r="J106" s="1"/>
      <c r="K106" s="1"/>
      <c r="L106" s="1"/>
      <c r="M106" s="1"/>
      <c r="N106" s="1"/>
      <c r="O106" s="1"/>
      <c r="P106" s="1"/>
      <c r="Q106" s="1"/>
      <c r="R106" s="1"/>
      <c r="S106" s="1"/>
      <c r="T106" s="1"/>
      <c r="U106" s="1"/>
      <c r="V106" s="1"/>
      <c r="W106" s="1"/>
      <c r="X106" s="1"/>
    </row>
    <row r="107" spans="1:24">
      <c r="A107" s="1"/>
      <c r="B107" s="1"/>
      <c r="C107" s="1"/>
      <c r="D107" s="1"/>
      <c r="E107" s="1"/>
      <c r="F107" s="1"/>
      <c r="G107" s="1"/>
      <c r="H107" s="1"/>
      <c r="I107" s="1"/>
      <c r="J107" s="1"/>
      <c r="K107" s="1"/>
      <c r="L107" s="1"/>
      <c r="M107" s="1"/>
      <c r="N107" s="1"/>
      <c r="O107" s="1"/>
      <c r="P107" s="1"/>
      <c r="Q107" s="1"/>
      <c r="R107" s="1"/>
      <c r="S107" s="1"/>
      <c r="T107" s="1"/>
      <c r="U107" s="1"/>
      <c r="V107" s="1"/>
      <c r="W107" s="1"/>
      <c r="X107" s="1"/>
    </row>
  </sheetData>
  <sheetProtection sheet="1" selectLockedCells="1"/>
  <mergeCells count="162">
    <mergeCell ref="A25:E25"/>
    <mergeCell ref="F25:J25"/>
    <mergeCell ref="K25:O25"/>
    <mergeCell ref="P25:T25"/>
    <mergeCell ref="K23:O23"/>
    <mergeCell ref="P23:T23"/>
    <mergeCell ref="A24:E24"/>
    <mergeCell ref="F24:J24"/>
    <mergeCell ref="K24:O24"/>
    <mergeCell ref="P24:T24"/>
    <mergeCell ref="A22:E22"/>
    <mergeCell ref="F22:J22"/>
    <mergeCell ref="K22:O22"/>
    <mergeCell ref="P22:T22"/>
    <mergeCell ref="A26:E26"/>
    <mergeCell ref="F26:J26"/>
    <mergeCell ref="K26:O26"/>
    <mergeCell ref="P26:T26"/>
    <mergeCell ref="A23:E23"/>
    <mergeCell ref="F23:J23"/>
    <mergeCell ref="F20:J20"/>
    <mergeCell ref="K20:O20"/>
    <mergeCell ref="P20:T20"/>
    <mergeCell ref="A21:E21"/>
    <mergeCell ref="F21:J21"/>
    <mergeCell ref="K21:O21"/>
    <mergeCell ref="P21:T21"/>
    <mergeCell ref="N16:O16"/>
    <mergeCell ref="P16:T16"/>
    <mergeCell ref="P11:T11"/>
    <mergeCell ref="N11:O11"/>
    <mergeCell ref="N33:U34"/>
    <mergeCell ref="N13:O13"/>
    <mergeCell ref="P13:T13"/>
    <mergeCell ref="P18:T18"/>
    <mergeCell ref="N29:S29"/>
    <mergeCell ref="T29:U29"/>
    <mergeCell ref="S35:T35"/>
    <mergeCell ref="P10:T10"/>
    <mergeCell ref="N10:O10"/>
    <mergeCell ref="N17:O17"/>
    <mergeCell ref="P17:T17"/>
    <mergeCell ref="N18:O18"/>
    <mergeCell ref="P14:T14"/>
    <mergeCell ref="N14:O14"/>
    <mergeCell ref="N12:O12"/>
    <mergeCell ref="P12:T12"/>
    <mergeCell ref="P7:T7"/>
    <mergeCell ref="N7:O7"/>
    <mergeCell ref="P6:T6"/>
    <mergeCell ref="N6:O6"/>
    <mergeCell ref="P3:T3"/>
    <mergeCell ref="P5:T5"/>
    <mergeCell ref="N5:O5"/>
    <mergeCell ref="N3:O3"/>
    <mergeCell ref="N4:O4"/>
    <mergeCell ref="C1:E1"/>
    <mergeCell ref="F1:P1"/>
    <mergeCell ref="Q1:S1"/>
    <mergeCell ref="L10:M10"/>
    <mergeCell ref="A2:C2"/>
    <mergeCell ref="P4:T4"/>
    <mergeCell ref="L7:M7"/>
    <mergeCell ref="N8:O8"/>
    <mergeCell ref="P8:T8"/>
    <mergeCell ref="N9:O9"/>
    <mergeCell ref="A3:B3"/>
    <mergeCell ref="C3:D3"/>
    <mergeCell ref="E3:I3"/>
    <mergeCell ref="L3:M3"/>
    <mergeCell ref="A6:B6"/>
    <mergeCell ref="C6:D6"/>
    <mergeCell ref="E6:I6"/>
    <mergeCell ref="L6:M6"/>
    <mergeCell ref="E5:I5"/>
    <mergeCell ref="L5:M5"/>
    <mergeCell ref="C8:D8"/>
    <mergeCell ref="A9:B9"/>
    <mergeCell ref="C9:D9"/>
    <mergeCell ref="L11:M11"/>
    <mergeCell ref="A4:B4"/>
    <mergeCell ref="C4:D4"/>
    <mergeCell ref="A5:B5"/>
    <mergeCell ref="C5:D5"/>
    <mergeCell ref="E4:I4"/>
    <mergeCell ref="L4:M4"/>
    <mergeCell ref="C10:D10"/>
    <mergeCell ref="P9:T9"/>
    <mergeCell ref="A7:B7"/>
    <mergeCell ref="C7:D7"/>
    <mergeCell ref="E7:I7"/>
    <mergeCell ref="E8:I8"/>
    <mergeCell ref="E9:I9"/>
    <mergeCell ref="L9:M9"/>
    <mergeCell ref="L8:M8"/>
    <mergeCell ref="A8:B8"/>
    <mergeCell ref="A13:B13"/>
    <mergeCell ref="C13:D13"/>
    <mergeCell ref="E13:I13"/>
    <mergeCell ref="L14:M14"/>
    <mergeCell ref="L13:M13"/>
    <mergeCell ref="E10:I10"/>
    <mergeCell ref="A11:B11"/>
    <mergeCell ref="C11:D11"/>
    <mergeCell ref="E11:I11"/>
    <mergeCell ref="A10:B10"/>
    <mergeCell ref="A17:B17"/>
    <mergeCell ref="C17:D17"/>
    <mergeCell ref="E17:I17"/>
    <mergeCell ref="A12:B12"/>
    <mergeCell ref="L12:M12"/>
    <mergeCell ref="C12:D12"/>
    <mergeCell ref="A14:B14"/>
    <mergeCell ref="C14:D14"/>
    <mergeCell ref="E14:I14"/>
    <mergeCell ref="E12:I12"/>
    <mergeCell ref="A15:B15"/>
    <mergeCell ref="C15:D15"/>
    <mergeCell ref="E15:I15"/>
    <mergeCell ref="E16:I16"/>
    <mergeCell ref="A16:B16"/>
    <mergeCell ref="C16:D16"/>
    <mergeCell ref="J29:L29"/>
    <mergeCell ref="A30:C30"/>
    <mergeCell ref="D30:F30"/>
    <mergeCell ref="G30:I30"/>
    <mergeCell ref="J30:L30"/>
    <mergeCell ref="A18:B18"/>
    <mergeCell ref="C18:D18"/>
    <mergeCell ref="E18:I18"/>
    <mergeCell ref="L18:M18"/>
    <mergeCell ref="A20:E20"/>
    <mergeCell ref="J34:L34"/>
    <mergeCell ref="A29:C29"/>
    <mergeCell ref="D29:F29"/>
    <mergeCell ref="G29:I29"/>
    <mergeCell ref="L17:M17"/>
    <mergeCell ref="P15:T15"/>
    <mergeCell ref="N15:O15"/>
    <mergeCell ref="A27:F27"/>
    <mergeCell ref="L16:M16"/>
    <mergeCell ref="L15:M15"/>
    <mergeCell ref="T30:U30"/>
    <mergeCell ref="N32:P32"/>
    <mergeCell ref="A32:L32"/>
    <mergeCell ref="A33:C33"/>
    <mergeCell ref="D33:F33"/>
    <mergeCell ref="G33:I33"/>
    <mergeCell ref="J33:L33"/>
    <mergeCell ref="A31:C31"/>
    <mergeCell ref="D31:F31"/>
    <mergeCell ref="G31:I31"/>
    <mergeCell ref="A35:C35"/>
    <mergeCell ref="D35:F35"/>
    <mergeCell ref="G35:I35"/>
    <mergeCell ref="J35:L35"/>
    <mergeCell ref="A28:L28"/>
    <mergeCell ref="N30:S30"/>
    <mergeCell ref="A34:C34"/>
    <mergeCell ref="D34:F34"/>
    <mergeCell ref="G34:I34"/>
    <mergeCell ref="J31:L31"/>
  </mergeCells>
  <phoneticPr fontId="3"/>
  <printOptions horizontalCentered="1" verticalCentered="1"/>
  <pageMargins left="0.23622047244094491" right="0.23622047244094491" top="0.31496062992125984" bottom="0.31496062992125984" header="0.31496062992125984" footer="0.31496062992125984"/>
  <pageSetup paperSize="13" scale="95"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35A91-DA55-4B65-9B1E-B1525D0FF133}">
  <dimension ref="A1:J21"/>
  <sheetViews>
    <sheetView showZeros="0" showOutlineSymbols="0" showWhiteSpace="0" workbookViewId="0">
      <selection activeCell="B3" sqref="B3:C3"/>
    </sheetView>
  </sheetViews>
  <sheetFormatPr defaultRowHeight="13.5"/>
  <cols>
    <col min="1" max="1" width="10.75" style="71" customWidth="1"/>
    <col min="2" max="3" width="11.25" style="71" customWidth="1"/>
    <col min="4" max="4" width="11.125" style="71" customWidth="1"/>
    <col min="5" max="6" width="4.25" style="71" customWidth="1"/>
    <col min="7" max="7" width="10.75" style="71" customWidth="1"/>
    <col min="8" max="9" width="11.25" style="71" customWidth="1"/>
    <col min="10" max="10" width="11.125" style="71" customWidth="1"/>
    <col min="11" max="16384" width="9" style="71"/>
  </cols>
  <sheetData>
    <row r="1" spans="1:10" ht="30" customHeight="1">
      <c r="A1" s="39" t="s">
        <v>71</v>
      </c>
      <c r="B1" s="39"/>
      <c r="C1" s="39"/>
      <c r="D1" s="40"/>
      <c r="E1" s="40"/>
      <c r="G1" s="39" t="s">
        <v>71</v>
      </c>
      <c r="H1" s="39"/>
      <c r="I1" s="39"/>
      <c r="J1" s="40"/>
    </row>
    <row r="2" spans="1:10" ht="30" customHeight="1" thickBot="1">
      <c r="A2" s="39" t="s">
        <v>72</v>
      </c>
      <c r="B2" s="39"/>
      <c r="C2" s="39"/>
      <c r="D2" s="40"/>
      <c r="E2" s="40"/>
      <c r="G2" s="39" t="s">
        <v>72</v>
      </c>
      <c r="H2" s="39"/>
      <c r="I2" s="39"/>
      <c r="J2" s="40"/>
    </row>
    <row r="3" spans="1:10" ht="52.5" customHeight="1">
      <c r="A3" s="41" t="s">
        <v>73</v>
      </c>
      <c r="B3" s="445">
        <f>入力シート!E8</f>
        <v>0</v>
      </c>
      <c r="C3" s="446"/>
      <c r="D3" s="42" t="s">
        <v>82</v>
      </c>
      <c r="E3" s="3"/>
      <c r="F3" s="3"/>
      <c r="G3" s="41" t="s">
        <v>73</v>
      </c>
      <c r="H3" s="441">
        <f>B3</f>
        <v>0</v>
      </c>
      <c r="I3" s="442"/>
      <c r="J3" s="42" t="s">
        <v>82</v>
      </c>
    </row>
    <row r="4" spans="1:10" ht="45" customHeight="1">
      <c r="A4" s="43" t="s">
        <v>74</v>
      </c>
      <c r="B4" s="64" t="s">
        <v>92</v>
      </c>
      <c r="C4" s="65" t="s">
        <v>93</v>
      </c>
      <c r="D4" s="67" t="s">
        <v>94</v>
      </c>
      <c r="E4" s="52"/>
      <c r="F4" s="3"/>
      <c r="G4" s="43" t="s">
        <v>74</v>
      </c>
      <c r="H4" s="64" t="s">
        <v>92</v>
      </c>
      <c r="I4" s="65" t="s">
        <v>93</v>
      </c>
      <c r="J4" s="67" t="s">
        <v>94</v>
      </c>
    </row>
    <row r="5" spans="1:10" ht="45" customHeight="1">
      <c r="A5" s="44"/>
      <c r="B5" s="45" t="s">
        <v>75</v>
      </c>
      <c r="C5" s="66"/>
      <c r="D5" s="47" t="s">
        <v>76</v>
      </c>
      <c r="E5" s="50"/>
      <c r="F5" s="3"/>
      <c r="G5" s="44"/>
      <c r="H5" s="45" t="s">
        <v>75</v>
      </c>
      <c r="I5" s="46"/>
      <c r="J5" s="47" t="s">
        <v>76</v>
      </c>
    </row>
    <row r="6" spans="1:10" ht="52.5" customHeight="1">
      <c r="A6" s="48" t="s">
        <v>77</v>
      </c>
      <c r="B6" s="443"/>
      <c r="C6" s="444"/>
      <c r="D6" s="76"/>
      <c r="E6" s="3"/>
      <c r="F6" s="3"/>
      <c r="G6" s="48" t="s">
        <v>77</v>
      </c>
      <c r="H6" s="443"/>
      <c r="I6" s="444"/>
      <c r="J6" s="76"/>
    </row>
    <row r="7" spans="1:10" ht="52.5" customHeight="1">
      <c r="A7" s="48" t="s">
        <v>78</v>
      </c>
      <c r="B7" s="443"/>
      <c r="C7" s="444"/>
      <c r="D7" s="76"/>
      <c r="E7" s="3"/>
      <c r="F7" s="3"/>
      <c r="G7" s="48" t="s">
        <v>78</v>
      </c>
      <c r="H7" s="443"/>
      <c r="I7" s="444"/>
      <c r="J7" s="76"/>
    </row>
    <row r="8" spans="1:10" ht="45" customHeight="1">
      <c r="A8" s="49" t="s">
        <v>79</v>
      </c>
      <c r="B8" s="439" t="s">
        <v>102</v>
      </c>
      <c r="C8" s="440"/>
      <c r="D8" s="77" t="s">
        <v>80</v>
      </c>
      <c r="E8" s="53"/>
      <c r="F8" s="3"/>
      <c r="G8" s="49" t="s">
        <v>79</v>
      </c>
      <c r="H8" s="439" t="s">
        <v>102</v>
      </c>
      <c r="I8" s="440"/>
      <c r="J8" s="77" t="s">
        <v>80</v>
      </c>
    </row>
    <row r="9" spans="1:10" ht="52.5" customHeight="1" thickBot="1">
      <c r="A9" s="63" t="s">
        <v>98</v>
      </c>
      <c r="B9" s="436"/>
      <c r="C9" s="437"/>
      <c r="D9" s="438"/>
      <c r="G9" s="63" t="s">
        <v>98</v>
      </c>
      <c r="H9" s="436"/>
      <c r="I9" s="437"/>
      <c r="J9" s="438"/>
    </row>
    <row r="10" spans="1:10" ht="11.25" customHeight="1">
      <c r="A10" s="50"/>
      <c r="G10" s="50"/>
    </row>
    <row r="11" spans="1:10" ht="11.25" customHeight="1">
      <c r="A11" s="50"/>
      <c r="G11" s="50"/>
    </row>
    <row r="12" spans="1:10" ht="11.25" customHeight="1">
      <c r="A12" s="50"/>
      <c r="G12" s="50"/>
    </row>
    <row r="13" spans="1:10" ht="32.25" customHeight="1">
      <c r="A13" s="39" t="s">
        <v>71</v>
      </c>
      <c r="B13" s="39"/>
      <c r="C13" s="39"/>
      <c r="D13" s="40"/>
      <c r="E13" s="40"/>
      <c r="G13" s="39" t="s">
        <v>71</v>
      </c>
      <c r="H13" s="39"/>
      <c r="I13" s="39"/>
      <c r="J13" s="40"/>
    </row>
    <row r="14" spans="1:10" ht="29.25" customHeight="1" thickBot="1">
      <c r="A14" s="39" t="s">
        <v>72</v>
      </c>
      <c r="B14" s="39"/>
      <c r="C14" s="39"/>
      <c r="D14" s="40"/>
      <c r="E14" s="40"/>
      <c r="G14" s="39" t="s">
        <v>72</v>
      </c>
      <c r="H14" s="39"/>
      <c r="I14" s="39"/>
      <c r="J14" s="40"/>
    </row>
    <row r="15" spans="1:10" ht="52.5" customHeight="1">
      <c r="A15" s="41" t="s">
        <v>73</v>
      </c>
      <c r="B15" s="441">
        <f>B3</f>
        <v>0</v>
      </c>
      <c r="C15" s="442"/>
      <c r="D15" s="51" t="s">
        <v>81</v>
      </c>
      <c r="E15" s="50"/>
      <c r="F15" s="3"/>
      <c r="G15" s="41" t="s">
        <v>73</v>
      </c>
      <c r="H15" s="441">
        <f>B3</f>
        <v>0</v>
      </c>
      <c r="I15" s="442"/>
      <c r="J15" s="51" t="s">
        <v>81</v>
      </c>
    </row>
    <row r="16" spans="1:10" ht="45" customHeight="1">
      <c r="A16" s="43" t="s">
        <v>74</v>
      </c>
      <c r="B16" s="64" t="s">
        <v>92</v>
      </c>
      <c r="C16" s="65" t="s">
        <v>93</v>
      </c>
      <c r="D16" s="67" t="s">
        <v>94</v>
      </c>
      <c r="E16" s="52"/>
      <c r="F16" s="3"/>
      <c r="G16" s="43" t="s">
        <v>74</v>
      </c>
      <c r="H16" s="64" t="s">
        <v>92</v>
      </c>
      <c r="I16" s="65" t="s">
        <v>93</v>
      </c>
      <c r="J16" s="67" t="s">
        <v>94</v>
      </c>
    </row>
    <row r="17" spans="1:10" ht="45" customHeight="1">
      <c r="A17" s="44"/>
      <c r="B17" s="45" t="s">
        <v>75</v>
      </c>
      <c r="C17" s="46"/>
      <c r="D17" s="47" t="s">
        <v>76</v>
      </c>
      <c r="E17" s="50"/>
      <c r="F17" s="3"/>
      <c r="G17" s="44"/>
      <c r="H17" s="45" t="s">
        <v>75</v>
      </c>
      <c r="I17" s="46"/>
      <c r="J17" s="47" t="s">
        <v>76</v>
      </c>
    </row>
    <row r="18" spans="1:10" ht="52.5" customHeight="1">
      <c r="A18" s="48" t="s">
        <v>77</v>
      </c>
      <c r="B18" s="443"/>
      <c r="C18" s="444"/>
      <c r="D18" s="76"/>
      <c r="E18" s="3"/>
      <c r="F18" s="3"/>
      <c r="G18" s="48" t="s">
        <v>77</v>
      </c>
      <c r="H18" s="443"/>
      <c r="I18" s="444"/>
      <c r="J18" s="76"/>
    </row>
    <row r="19" spans="1:10" ht="52.5" customHeight="1">
      <c r="A19" s="48" t="s">
        <v>78</v>
      </c>
      <c r="B19" s="443"/>
      <c r="C19" s="444"/>
      <c r="D19" s="76"/>
      <c r="E19" s="3"/>
      <c r="F19" s="3"/>
      <c r="G19" s="48" t="s">
        <v>78</v>
      </c>
      <c r="H19" s="443"/>
      <c r="I19" s="444"/>
      <c r="J19" s="76"/>
    </row>
    <row r="20" spans="1:10" ht="45" customHeight="1">
      <c r="A20" s="49" t="s">
        <v>79</v>
      </c>
      <c r="B20" s="439" t="s">
        <v>102</v>
      </c>
      <c r="C20" s="440"/>
      <c r="D20" s="77" t="s">
        <v>80</v>
      </c>
      <c r="E20" s="53"/>
      <c r="F20" s="3"/>
      <c r="G20" s="49" t="s">
        <v>79</v>
      </c>
      <c r="H20" s="439" t="s">
        <v>102</v>
      </c>
      <c r="I20" s="440"/>
      <c r="J20" s="77" t="s">
        <v>80</v>
      </c>
    </row>
    <row r="21" spans="1:10" ht="52.5" customHeight="1" thickBot="1">
      <c r="A21" s="63" t="s">
        <v>98</v>
      </c>
      <c r="B21" s="436"/>
      <c r="C21" s="437"/>
      <c r="D21" s="438"/>
      <c r="G21" s="63" t="s">
        <v>98</v>
      </c>
      <c r="H21" s="436"/>
      <c r="I21" s="437"/>
      <c r="J21" s="438"/>
    </row>
  </sheetData>
  <sheetProtection sheet="1" objects="1" scenarios="1" selectLockedCells="1"/>
  <mergeCells count="20">
    <mergeCell ref="B19:C19"/>
    <mergeCell ref="H19:I19"/>
    <mergeCell ref="B3:C3"/>
    <mergeCell ref="H3:I3"/>
    <mergeCell ref="B8:C8"/>
    <mergeCell ref="H8:I8"/>
    <mergeCell ref="H6:I6"/>
    <mergeCell ref="H7:I7"/>
    <mergeCell ref="B7:C7"/>
    <mergeCell ref="B6:C6"/>
    <mergeCell ref="B21:D21"/>
    <mergeCell ref="H21:J21"/>
    <mergeCell ref="B9:D9"/>
    <mergeCell ref="H9:J9"/>
    <mergeCell ref="B20:C20"/>
    <mergeCell ref="H20:I20"/>
    <mergeCell ref="B15:C15"/>
    <mergeCell ref="H15:I15"/>
    <mergeCell ref="H18:I18"/>
    <mergeCell ref="B18:C18"/>
  </mergeCells>
  <phoneticPr fontId="3"/>
  <dataValidations disablePrompts="1" count="1">
    <dataValidation type="custom" allowBlank="1" showInputMessage="1" showErrorMessage="1" errorTitle="入力できません。" error="署名欄は、あらかじめ入力することはできません。自筆でご記入ください。" promptTitle="入力できません。" prompt="引率教員署名欄は、自筆の署名となります。" sqref="B9:D9 H9:J9 B21:D21 H21:J21" xr:uid="{DE54060D-DF2E-4F0B-9B79-55BD61929BAB}">
      <formula1>"　"</formula1>
    </dataValidation>
  </dataValidations>
  <printOptions horizontalCentered="1" verticalCentered="1"/>
  <pageMargins left="0.43307086614173229" right="0.35433070866141736" top="0.23622047244094491" bottom="0.23622047244094491" header="0.23622047244094491" footer="0.31496062992125984"/>
  <pageSetup paperSize="9"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入力シート</vt:lpstr>
      <vt:lpstr>参加申込</vt:lpstr>
      <vt:lpstr>メンバー表</vt:lpstr>
      <vt:lpstr>都大会プログラム原稿</vt:lpstr>
      <vt:lpstr>交代用紙</vt:lpstr>
      <vt:lpstr>参加申込!Print_Area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江東区東陽中</dc:creator>
  <cp:lastModifiedBy>智章 中野</cp:lastModifiedBy>
  <cp:lastPrinted>2024-05-11T07:15:40Z</cp:lastPrinted>
  <dcterms:created xsi:type="dcterms:W3CDTF">2006-05-25T04:26:13Z</dcterms:created>
  <dcterms:modified xsi:type="dcterms:W3CDTF">2024-06-20T10:32:52Z</dcterms:modified>
</cp:coreProperties>
</file>